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8-2020 годы" sheetId="1" r:id="rId1"/>
  </sheets>
  <definedNames/>
  <calcPr fullCalcOnLoad="1"/>
</workbook>
</file>

<file path=xl/sharedStrings.xml><?xml version="1.0" encoding="utf-8"?>
<sst xmlns="http://schemas.openxmlformats.org/spreadsheetml/2006/main" count="211" uniqueCount="101">
  <si>
    <t>Шабельского сельского поселения</t>
  </si>
  <si>
    <t>Щербиновского района</t>
  </si>
  <si>
    <t>Показатель, единица измерения</t>
  </si>
  <si>
    <t>отчет</t>
  </si>
  <si>
    <t>оценка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</si>
  <si>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</si>
  <si>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</si>
  <si>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</si>
  <si>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</si>
  <si>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</si>
  <si>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тыс. рублей</t>
  </si>
  <si>
    <t>Убыток предприятий, тыс. руб.</t>
  </si>
  <si>
    <t>Прибыль (убыток) – сальдо,  тыс. руб.</t>
  </si>
  <si>
    <t>Зерно (в весе  после доработки), тыс.тонн</t>
  </si>
  <si>
    <t>Кукуруза, тыс. тонн</t>
  </si>
  <si>
    <t>Сахарная свекла, тыс. тонн</t>
  </si>
  <si>
    <t>Подсолнечник (в весе после доработки), тыс. тонн</t>
  </si>
  <si>
    <t>Овощи - всего, тыс. тонн</t>
  </si>
  <si>
    <t>Плоды и ягоды - всего, тыс. тонн</t>
  </si>
  <si>
    <t xml:space="preserve">Скот и птица (в живом весе)- всего, тыс. тонн </t>
  </si>
  <si>
    <t>Молоко- всего, тыс. тонн</t>
  </si>
  <si>
    <t xml:space="preserve">Численность поголовья сельскохозяйственных животных  </t>
  </si>
  <si>
    <t>Крупный рогатый скот,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</si>
  <si>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</si>
  <si>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</si>
  <si>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</si>
  <si>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 тыс. руб.</t>
  </si>
  <si>
    <t>Объем платных услуг населению, тыс. руб.</t>
  </si>
  <si>
    <t>Выпуск товаров и услуг по полному кругу предприятий транспорта, всего, тыс. руб.</t>
  </si>
  <si>
    <t>Объем инвестиций в основной капитал за счет всех источников финансирования, тыс. руб.</t>
  </si>
  <si>
    <t>Объем работ, выполненных собственными силами по виду деятельности строительство, тыс. руб.</t>
  </si>
  <si>
    <t>Социальная сфера</t>
  </si>
  <si>
    <t>Количество мест в учреждениях дошкольного образования, мест</t>
  </si>
  <si>
    <t>Количество больничных коек, единиц</t>
  </si>
  <si>
    <t>Количество индивидуальных предпринимателей, единиц</t>
  </si>
  <si>
    <t>Протяженность освещенных улиц, км.</t>
  </si>
  <si>
    <t>Протяженность водопроводных сетей, км.</t>
  </si>
  <si>
    <t>Протяженность автомобильных дорог местного значения, км.</t>
  </si>
  <si>
    <t>в том числе с твердым порытием</t>
  </si>
  <si>
    <t>Демография</t>
  </si>
  <si>
    <t>Финансы</t>
  </si>
  <si>
    <t>Потребительский рынок</t>
  </si>
  <si>
    <t>Инвестиции</t>
  </si>
  <si>
    <t>Численность учащихся в общеобразовательных  учреждениях, тыс. чел.</t>
  </si>
  <si>
    <t>Количество мест в общеобразовательных  учреждениях, мест</t>
  </si>
  <si>
    <t xml:space="preserve">Обеспеченность врачами, чел. </t>
  </si>
  <si>
    <t>Обеспеченность средним медицинским персоналом, чел.</t>
  </si>
  <si>
    <t>Малое предпринимательство</t>
  </si>
  <si>
    <t>Доля численности работников малых предприятий в численности работников всех предприятий и организаций, %</t>
  </si>
  <si>
    <t>Среднедушевой денежный доход на одного жителя,       тыс. руб</t>
  </si>
  <si>
    <t>Кролики, голов</t>
  </si>
  <si>
    <t>Инфраструктура</t>
  </si>
  <si>
    <t>2019 год</t>
  </si>
  <si>
    <t>Уровень жизни населения</t>
  </si>
  <si>
    <t>Транспорт</t>
  </si>
  <si>
    <t>Численность детей в  дошкольных  образовательных учреждениях, чел.</t>
  </si>
  <si>
    <t>2020 год</t>
  </si>
  <si>
    <t>Глава</t>
  </si>
  <si>
    <t>2021 год</t>
  </si>
  <si>
    <t>прогноз</t>
  </si>
  <si>
    <t>2022 год</t>
  </si>
  <si>
    <t>в % к предыдущему году</t>
  </si>
  <si>
    <t>Численность экономически активного населения, тыс. чел.</t>
  </si>
  <si>
    <t>Производство основных видов сельскохозяйственной продукции</t>
  </si>
  <si>
    <t>Ввод в эксплуатацию:</t>
  </si>
  <si>
    <t>Обеспеченность спортивными сооружениям, кв. м. на 1 тыс. населения</t>
  </si>
  <si>
    <t>х</t>
  </si>
  <si>
    <t>жилых домов, тыс. кв. м общей площади</t>
  </si>
  <si>
    <t>М.С. Игнатенко</t>
  </si>
  <si>
    <t>2023 год</t>
  </si>
  <si>
    <t>Ожидаемая продолжительность жизни</t>
  </si>
  <si>
    <t>Удельный вес населения, занимающегося спортом, %</t>
  </si>
  <si>
    <t>Доля граждан, занимающихся волонтерской (добровольческой) деятельностью, или вовлеченных в деятельность волонтерских (добровольческих) организаций,100</t>
  </si>
  <si>
    <t>Число посещения культурных мероприятий</t>
  </si>
  <si>
    <t>Доля массовых социально значимых услуг, доступных в электронном виде</t>
  </si>
  <si>
    <t>Численность, занятых в сфере малого и среднего предпринимательства, включая индивидуальных предпринимателей и самозанятых, %</t>
  </si>
  <si>
    <t>Доля домохозяйств, которых обеспечена возможность широкополосного доступа к инфорационно-телекоммуникационной сети «Интернет»</t>
  </si>
  <si>
    <t>21,3</t>
  </si>
  <si>
    <t>11,4</t>
  </si>
  <si>
    <t>0,01</t>
  </si>
  <si>
    <t>38450</t>
  </si>
  <si>
    <t>0,56</t>
  </si>
  <si>
    <t>0,06</t>
  </si>
  <si>
    <t>4,26</t>
  </si>
  <si>
    <t>6595</t>
  </si>
  <si>
    <t>2030</t>
  </si>
  <si>
    <t>1</t>
  </si>
  <si>
    <t>2900</t>
  </si>
  <si>
    <t>0,55</t>
  </si>
  <si>
    <t>38220</t>
  </si>
  <si>
    <t>29,45</t>
  </si>
  <si>
    <t>3,3</t>
  </si>
  <si>
    <t>П Р О Е К Т</t>
  </si>
  <si>
    <t>Прогноз социально-экономического развития Шабельского сельского поселения Щербиновского районана 2024 год и плановый период 2025 и 2026 годов</t>
  </si>
  <si>
    <t>2024 год</t>
  </si>
  <si>
    <t>2025 год</t>
  </si>
  <si>
    <t>2026 год</t>
  </si>
  <si>
    <t>100</t>
  </si>
  <si>
    <t>102</t>
  </si>
  <si>
    <t>78</t>
  </si>
  <si>
    <t>79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</si>
</sst>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%"/>
    <numFmt numFmtId="174" formatCode="0.0"/>
    <numFmt numFmtId="175" formatCode="0.000000"/>
    <numFmt numFmtId="176" formatCode="0.00000"/>
    <numFmt numFmtId="177" formatCode="0.0000"/>
    <numFmt numFmtId="178" formatCode="0;[Red]0"/>
    <numFmt numFmtId="179" formatCode="0.00;[Red]0.00"/>
    <numFmt numFmtId="180" formatCode="[$-FC19]d\ mmmm\ yyyy\ &quot;г.&quot;"/>
    <numFmt numFmtId="181" formatCode="0.000000000"/>
    <numFmt numFmtId="182" formatCode="0.00000000"/>
    <numFmt numFmtId="183" formatCode="0.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6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33" borderId="10" xfId="0" applyFont="1" applyFill="1" applyBorder="1" applyAlignment="1">
      <alignment wrapText="1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3" fillId="33" borderId="10" xfId="0" applyFont="1" applyFill="1" applyBorder="1" applyAlignment="1">
      <alignment vertical="center" wrapText="1"/>
    </xf>
    <xf numFmtId="0" fontId="1" fillId="33" borderId="0" xfId="0" applyFont="1" applyFill="1" applyAlignment="1">
      <alignment/>
    </xf>
    <xf numFmtId="2" fontId="1" fillId="33" borderId="1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2" fontId="1" fillId="34" borderId="0" xfId="0" applyNumberFormat="1" applyFont="1" applyFill="1" applyAlignment="1">
      <alignment/>
    </xf>
    <xf numFmtId="2" fontId="5" fillId="34" borderId="0" xfId="0" applyNumberFormat="1" applyFont="1" applyFill="1" applyAlignment="1">
      <alignment/>
    </xf>
    <xf numFmtId="174" fontId="1" fillId="34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174" fontId="1" fillId="35" borderId="10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178" fontId="1" fillId="34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1" fontId="1" fillId="34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 indent="1"/>
    </xf>
    <xf numFmtId="172" fontId="1" fillId="33" borderId="10" xfId="0" applyNumberFormat="1" applyFont="1" applyFill="1" applyBorder="1" applyAlignment="1">
      <alignment horizontal="center"/>
    </xf>
    <xf numFmtId="172" fontId="1" fillId="34" borderId="10" xfId="0" applyNumberFormat="1" applyFont="1" applyFill="1" applyBorder="1" applyAlignment="1">
      <alignment horizontal="center"/>
    </xf>
    <xf numFmtId="174" fontId="1" fillId="34" borderId="11" xfId="0" applyNumberFormat="1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174" fontId="1" fillId="35" borderId="11" xfId="0" applyNumberFormat="1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1" fontId="1" fillId="34" borderId="11" xfId="0" applyNumberFormat="1" applyFont="1" applyFill="1" applyBorder="1" applyAlignment="1">
      <alignment horizontal="center"/>
    </xf>
    <xf numFmtId="174" fontId="1" fillId="0" borderId="11" xfId="0" applyNumberFormat="1" applyFont="1" applyFill="1" applyBorder="1" applyAlignment="1">
      <alignment horizontal="center"/>
    </xf>
    <xf numFmtId="174" fontId="1" fillId="0" borderId="11" xfId="0" applyNumberFormat="1" applyFont="1" applyBorder="1" applyAlignment="1">
      <alignment horizontal="center"/>
    </xf>
    <xf numFmtId="2" fontId="1" fillId="34" borderId="11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34" borderId="11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 indent="1"/>
    </xf>
    <xf numFmtId="174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34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 indent="1"/>
    </xf>
    <xf numFmtId="174" fontId="1" fillId="34" borderId="15" xfId="0" applyNumberFormat="1" applyFont="1" applyFill="1" applyBorder="1" applyAlignment="1">
      <alignment horizontal="center"/>
    </xf>
    <xf numFmtId="0" fontId="43" fillId="0" borderId="0" xfId="0" applyFont="1" applyFill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2" fontId="43" fillId="34" borderId="0" xfId="0" applyNumberFormat="1" applyFont="1" applyFill="1" applyAlignment="1">
      <alignment/>
    </xf>
    <xf numFmtId="2" fontId="4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4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1" fillId="34" borderId="13" xfId="0" applyNumberFormat="1" applyFont="1" applyFill="1" applyBorder="1" applyAlignment="1">
      <alignment horizontal="center" vertical="center"/>
    </xf>
    <xf numFmtId="2" fontId="1" fillId="34" borderId="14" xfId="0" applyNumberFormat="1" applyFont="1" applyFill="1" applyBorder="1" applyAlignment="1">
      <alignment horizontal="center" vertical="center"/>
    </xf>
    <xf numFmtId="2" fontId="1" fillId="34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4" fillId="37" borderId="13" xfId="0" applyFont="1" applyFill="1" applyBorder="1" applyAlignment="1">
      <alignment horizontal="left" vertical="center" wrapText="1"/>
    </xf>
    <xf numFmtId="0" fontId="4" fillId="37" borderId="14" xfId="0" applyFont="1" applyFill="1" applyBorder="1" applyAlignment="1">
      <alignment horizontal="left" vertical="center" wrapText="1"/>
    </xf>
    <xf numFmtId="0" fontId="4" fillId="37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174" fontId="43" fillId="34" borderId="0" xfId="0" applyNumberFormat="1" applyFont="1" applyFill="1" applyBorder="1" applyAlignment="1">
      <alignment horizontal="center"/>
    </xf>
    <xf numFmtId="0" fontId="4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zoomScalePageLayoutView="0" workbookViewId="0" topLeftCell="A1">
      <selection activeCell="E33" sqref="A33:I118"/>
    </sheetView>
  </sheetViews>
  <sheetFormatPr defaultColWidth="9.140625" defaultRowHeight="12.75"/>
  <cols>
    <col min="1" max="1" width="40.57421875" style="54" customWidth="1"/>
    <col min="2" max="2" width="9.57421875" style="58" customWidth="1"/>
    <col min="3" max="3" width="10.7109375" style="59" customWidth="1"/>
    <col min="4" max="4" width="9.00390625" style="55" customWidth="1"/>
    <col min="5" max="6" width="9.140625" style="55" customWidth="1"/>
    <col min="7" max="7" width="9.00390625" style="55" customWidth="1"/>
    <col min="8" max="8" width="9.7109375" style="55" customWidth="1"/>
    <col min="9" max="9" width="9.140625" style="1" customWidth="1"/>
    <col min="10" max="16384" width="9.140625" style="55" customWidth="1"/>
  </cols>
  <sheetData>
    <row r="1" spans="1:8" ht="21.75" customHeight="1">
      <c r="A1" s="4"/>
      <c r="B1" s="62" t="s">
        <v>92</v>
      </c>
      <c r="C1" s="62"/>
      <c r="D1" s="62"/>
      <c r="E1" s="62"/>
      <c r="F1" s="62"/>
      <c r="G1" s="62"/>
      <c r="H1" s="62"/>
    </row>
    <row r="2" spans="1:8" ht="15">
      <c r="A2" s="3"/>
      <c r="B2" s="63"/>
      <c r="C2" s="63"/>
      <c r="D2" s="63"/>
      <c r="E2" s="63"/>
      <c r="F2" s="63"/>
      <c r="G2" s="63"/>
      <c r="H2" s="63"/>
    </row>
    <row r="3" spans="1:8" ht="33" customHeight="1">
      <c r="A3" s="64" t="s">
        <v>93</v>
      </c>
      <c r="B3" s="64"/>
      <c r="C3" s="64"/>
      <c r="D3" s="64"/>
      <c r="E3" s="64"/>
      <c r="F3" s="64"/>
      <c r="G3" s="64"/>
      <c r="H3" s="64"/>
    </row>
    <row r="5" spans="1:10" ht="12.75" customHeight="1">
      <c r="A5" s="65" t="s">
        <v>2</v>
      </c>
      <c r="B5" s="51" t="s">
        <v>52</v>
      </c>
      <c r="C5" s="24" t="s">
        <v>56</v>
      </c>
      <c r="D5" s="24" t="s">
        <v>58</v>
      </c>
      <c r="E5" s="24" t="s">
        <v>60</v>
      </c>
      <c r="F5" s="24" t="s">
        <v>69</v>
      </c>
      <c r="G5" s="24" t="s">
        <v>94</v>
      </c>
      <c r="H5" s="24" t="s">
        <v>95</v>
      </c>
      <c r="I5" s="24" t="s">
        <v>96</v>
      </c>
      <c r="J5" s="66"/>
    </row>
    <row r="6" spans="1:10" ht="24" customHeight="1">
      <c r="A6" s="65"/>
      <c r="B6" s="70" t="s">
        <v>3</v>
      </c>
      <c r="C6" s="71"/>
      <c r="D6" s="71"/>
      <c r="E6" s="72"/>
      <c r="F6" s="24" t="s">
        <v>4</v>
      </c>
      <c r="G6" s="68" t="s">
        <v>59</v>
      </c>
      <c r="H6" s="68"/>
      <c r="I6" s="69"/>
      <c r="J6" s="66"/>
    </row>
    <row r="7" spans="1:10" ht="15.75">
      <c r="A7" s="77" t="s">
        <v>39</v>
      </c>
      <c r="B7" s="78"/>
      <c r="C7" s="78"/>
      <c r="D7" s="78"/>
      <c r="E7" s="78"/>
      <c r="F7" s="78"/>
      <c r="G7" s="78"/>
      <c r="H7" s="78"/>
      <c r="I7" s="79"/>
      <c r="J7" s="56"/>
    </row>
    <row r="8" spans="1:9" ht="30.75" customHeight="1">
      <c r="A8" s="25" t="s">
        <v>5</v>
      </c>
      <c r="B8" s="12">
        <v>2.374</v>
      </c>
      <c r="C8" s="12">
        <v>1.9</v>
      </c>
      <c r="D8" s="12">
        <v>1.9</v>
      </c>
      <c r="E8" s="12">
        <v>1.9</v>
      </c>
      <c r="F8" s="12">
        <v>1.89</v>
      </c>
      <c r="G8" s="12">
        <v>1.88</v>
      </c>
      <c r="H8" s="12">
        <v>1.87</v>
      </c>
      <c r="I8" s="12">
        <v>1.87</v>
      </c>
    </row>
    <row r="9" spans="1:9" ht="19.5" customHeight="1">
      <c r="A9" s="25" t="s">
        <v>61</v>
      </c>
      <c r="B9" s="13" t="s">
        <v>66</v>
      </c>
      <c r="C9" s="12">
        <f aca="true" t="shared" si="0" ref="C9:I9">C8*100/B8</f>
        <v>80.03369839932603</v>
      </c>
      <c r="D9" s="12">
        <f t="shared" si="0"/>
        <v>100</v>
      </c>
      <c r="E9" s="12">
        <f>E8*100/D8</f>
        <v>100</v>
      </c>
      <c r="F9" s="12">
        <f>F8*100/D8</f>
        <v>99.47368421052632</v>
      </c>
      <c r="G9" s="12">
        <f>G8*100/F8</f>
        <v>99.47089947089948</v>
      </c>
      <c r="H9" s="12">
        <f>H8*100/G8</f>
        <v>99.46808510638299</v>
      </c>
      <c r="I9" s="12">
        <f t="shared" si="0"/>
        <v>100</v>
      </c>
    </row>
    <row r="10" spans="1:9" ht="35.25" customHeight="1">
      <c r="A10" s="25" t="s">
        <v>62</v>
      </c>
      <c r="B10" s="13">
        <v>1.3</v>
      </c>
      <c r="C10" s="12">
        <v>1.3</v>
      </c>
      <c r="D10" s="13">
        <v>1.3</v>
      </c>
      <c r="E10" s="13">
        <v>1.3</v>
      </c>
      <c r="F10" s="13">
        <v>1.3</v>
      </c>
      <c r="G10" s="13">
        <v>1.3</v>
      </c>
      <c r="H10" s="13">
        <v>1.3</v>
      </c>
      <c r="I10" s="13">
        <v>1.3</v>
      </c>
    </row>
    <row r="11" spans="1:9" ht="18" customHeight="1">
      <c r="A11" s="25" t="s">
        <v>61</v>
      </c>
      <c r="B11" s="13" t="s">
        <v>66</v>
      </c>
      <c r="C11" s="12">
        <f aca="true" t="shared" si="1" ref="C11:I11">C10*100/B10</f>
        <v>100</v>
      </c>
      <c r="D11" s="12">
        <f t="shared" si="1"/>
        <v>100</v>
      </c>
      <c r="E11" s="12">
        <f>E10*100/D10</f>
        <v>100</v>
      </c>
      <c r="F11" s="12">
        <f>F10*100/D10</f>
        <v>100</v>
      </c>
      <c r="G11" s="12">
        <f>G10*100/F10</f>
        <v>100</v>
      </c>
      <c r="H11" s="12">
        <f>H10*100/G10</f>
        <v>100</v>
      </c>
      <c r="I11" s="12">
        <f t="shared" si="1"/>
        <v>100</v>
      </c>
    </row>
    <row r="12" spans="1:9" ht="31.5" customHeight="1">
      <c r="A12" s="25" t="s">
        <v>6</v>
      </c>
      <c r="B12" s="13">
        <v>0.69</v>
      </c>
      <c r="C12" s="12">
        <v>0.7</v>
      </c>
      <c r="D12" s="12">
        <v>0.7</v>
      </c>
      <c r="E12" s="12">
        <v>0.7</v>
      </c>
      <c r="F12" s="12">
        <v>0.7</v>
      </c>
      <c r="G12" s="12">
        <v>0.7</v>
      </c>
      <c r="H12" s="12">
        <v>0.7</v>
      </c>
      <c r="I12" s="12">
        <v>0.7</v>
      </c>
    </row>
    <row r="13" spans="1:9" ht="21" customHeight="1">
      <c r="A13" s="25" t="s">
        <v>61</v>
      </c>
      <c r="B13" s="13" t="s">
        <v>66</v>
      </c>
      <c r="C13" s="12">
        <f aca="true" t="shared" si="2" ref="C13:I13">C12*100/B12</f>
        <v>101.44927536231884</v>
      </c>
      <c r="D13" s="12">
        <f t="shared" si="2"/>
        <v>100</v>
      </c>
      <c r="E13" s="12">
        <f>E12*100/D12</f>
        <v>100</v>
      </c>
      <c r="F13" s="12">
        <f>F12*100/D12</f>
        <v>100</v>
      </c>
      <c r="G13" s="12">
        <f>G12*100/F12</f>
        <v>100</v>
      </c>
      <c r="H13" s="12">
        <f>H12*100/G12</f>
        <v>100</v>
      </c>
      <c r="I13" s="12">
        <f t="shared" si="2"/>
        <v>100</v>
      </c>
    </row>
    <row r="14" spans="1:9" ht="14.25">
      <c r="A14" s="73" t="s">
        <v>53</v>
      </c>
      <c r="B14" s="74"/>
      <c r="C14" s="74"/>
      <c r="D14" s="74"/>
      <c r="E14" s="74"/>
      <c r="F14" s="74"/>
      <c r="G14" s="74"/>
      <c r="H14" s="74"/>
      <c r="I14" s="75"/>
    </row>
    <row r="15" spans="1:9" ht="45">
      <c r="A15" s="25" t="s">
        <v>7</v>
      </c>
      <c r="B15" s="35">
        <v>18.8</v>
      </c>
      <c r="C15" s="36">
        <v>19.2</v>
      </c>
      <c r="D15" s="36">
        <v>20.1</v>
      </c>
      <c r="E15" s="36">
        <v>20.3</v>
      </c>
      <c r="F15" s="36">
        <v>20.6</v>
      </c>
      <c r="G15" s="34">
        <v>20.6</v>
      </c>
      <c r="H15" s="60" t="s">
        <v>77</v>
      </c>
      <c r="I15" s="60" t="s">
        <v>77</v>
      </c>
    </row>
    <row r="16" spans="1:9" s="1" customFormat="1" ht="23.25" customHeight="1">
      <c r="A16" s="25" t="s">
        <v>61</v>
      </c>
      <c r="B16" s="33" t="s">
        <v>66</v>
      </c>
      <c r="C16" s="33">
        <f aca="true" t="shared" si="3" ref="C16:I16">C15*100/B15</f>
        <v>102.12765957446808</v>
      </c>
      <c r="D16" s="33">
        <f t="shared" si="3"/>
        <v>104.68750000000001</v>
      </c>
      <c r="E16" s="33">
        <f>E15*100/D15</f>
        <v>100.99502487562188</v>
      </c>
      <c r="F16" s="33">
        <f>F15*100/D15</f>
        <v>102.48756218905471</v>
      </c>
      <c r="G16" s="33">
        <f>G15*100/F15</f>
        <v>100</v>
      </c>
      <c r="H16" s="33">
        <f>H15*100/G15</f>
        <v>103.39805825242718</v>
      </c>
      <c r="I16" s="33">
        <f t="shared" si="3"/>
        <v>100</v>
      </c>
    </row>
    <row r="17" spans="1:9" s="1" customFormat="1" ht="27.75" customHeight="1">
      <c r="A17" s="26" t="s">
        <v>8</v>
      </c>
      <c r="B17" s="20">
        <v>7</v>
      </c>
      <c r="C17" s="20">
        <v>7</v>
      </c>
      <c r="D17" s="14">
        <v>7</v>
      </c>
      <c r="E17" s="14">
        <v>7</v>
      </c>
      <c r="F17" s="14">
        <v>7</v>
      </c>
      <c r="G17" s="14">
        <v>7</v>
      </c>
      <c r="H17" s="14">
        <v>7</v>
      </c>
      <c r="I17" s="14">
        <v>7</v>
      </c>
    </row>
    <row r="18" spans="1:9" s="1" customFormat="1" ht="16.5" customHeight="1">
      <c r="A18" s="26" t="s">
        <v>61</v>
      </c>
      <c r="B18" s="20" t="s">
        <v>66</v>
      </c>
      <c r="C18" s="21">
        <f aca="true" t="shared" si="4" ref="C18:I18">C17*100/B17</f>
        <v>100</v>
      </c>
      <c r="D18" s="19">
        <f t="shared" si="4"/>
        <v>100</v>
      </c>
      <c r="E18" s="19">
        <f>E17*100/D17</f>
        <v>100</v>
      </c>
      <c r="F18" s="19">
        <f>F17*100/D17</f>
        <v>100</v>
      </c>
      <c r="G18" s="19">
        <f>G17*100/F17</f>
        <v>100</v>
      </c>
      <c r="H18" s="19">
        <f>H17*100/G17</f>
        <v>100</v>
      </c>
      <c r="I18" s="19">
        <f t="shared" si="4"/>
        <v>100</v>
      </c>
    </row>
    <row r="19" spans="1:9" s="1" customFormat="1" ht="30">
      <c r="A19" s="7" t="s">
        <v>49</v>
      </c>
      <c r="B19" s="35">
        <v>10.4</v>
      </c>
      <c r="C19" s="36">
        <v>10.8</v>
      </c>
      <c r="D19" s="36">
        <v>11.1</v>
      </c>
      <c r="E19" s="36">
        <v>11.2</v>
      </c>
      <c r="F19" s="38">
        <v>11.3</v>
      </c>
      <c r="G19" s="36">
        <v>11.3</v>
      </c>
      <c r="H19" s="60" t="s">
        <v>78</v>
      </c>
      <c r="I19" s="60" t="s">
        <v>78</v>
      </c>
    </row>
    <row r="20" spans="1:9" s="1" customFormat="1" ht="14.25" customHeight="1">
      <c r="A20" s="7" t="s">
        <v>61</v>
      </c>
      <c r="B20" s="37" t="s">
        <v>66</v>
      </c>
      <c r="C20" s="37">
        <f aca="true" t="shared" si="5" ref="C20:I20">C19*100/B19</f>
        <v>103.84615384615384</v>
      </c>
      <c r="D20" s="37">
        <f t="shared" si="5"/>
        <v>102.77777777777777</v>
      </c>
      <c r="E20" s="37">
        <f>E19*100/D19</f>
        <v>100.90090090090091</v>
      </c>
      <c r="F20" s="37">
        <f>F19*100/D19</f>
        <v>101.8018018018018</v>
      </c>
      <c r="G20" s="37">
        <f>G19*100/F19</f>
        <v>100</v>
      </c>
      <c r="H20" s="37">
        <f>H19*100/G19</f>
        <v>100.88495575221238</v>
      </c>
      <c r="I20" s="37">
        <f t="shared" si="5"/>
        <v>100</v>
      </c>
    </row>
    <row r="21" spans="1:9" s="1" customFormat="1" ht="42.75" customHeight="1">
      <c r="A21" s="7" t="s">
        <v>9</v>
      </c>
      <c r="B21" s="20">
        <v>0.01</v>
      </c>
      <c r="C21" s="13">
        <v>0.01</v>
      </c>
      <c r="D21" s="13">
        <v>0.01</v>
      </c>
      <c r="E21" s="13">
        <v>0.01</v>
      </c>
      <c r="F21" s="13">
        <v>0.01</v>
      </c>
      <c r="G21" s="13">
        <v>0.01</v>
      </c>
      <c r="H21" s="60" t="s">
        <v>79</v>
      </c>
      <c r="I21" s="60" t="s">
        <v>79</v>
      </c>
    </row>
    <row r="22" spans="1:9" s="1" customFormat="1" ht="15" customHeight="1">
      <c r="A22" s="7" t="s">
        <v>61</v>
      </c>
      <c r="B22" s="20" t="s">
        <v>66</v>
      </c>
      <c r="C22" s="13">
        <f aca="true" t="shared" si="6" ref="C22:I22">C21*100/B21</f>
        <v>100</v>
      </c>
      <c r="D22" s="13">
        <f t="shared" si="6"/>
        <v>100</v>
      </c>
      <c r="E22" s="13">
        <f>E21*100/D21</f>
        <v>100</v>
      </c>
      <c r="F22" s="13">
        <f>F21*100/D21</f>
        <v>100</v>
      </c>
      <c r="G22" s="13">
        <f>G21*100/F21</f>
        <v>100</v>
      </c>
      <c r="H22" s="13">
        <f>H21*100/G21</f>
        <v>100</v>
      </c>
      <c r="I22" s="13">
        <f t="shared" si="6"/>
        <v>100</v>
      </c>
    </row>
    <row r="23" spans="1:9" s="1" customFormat="1" ht="17.25" customHeight="1">
      <c r="A23" s="7" t="s">
        <v>70</v>
      </c>
      <c r="B23" s="20">
        <v>70</v>
      </c>
      <c r="C23" s="16">
        <v>70</v>
      </c>
      <c r="D23" s="16">
        <v>73</v>
      </c>
      <c r="E23" s="16">
        <v>75</v>
      </c>
      <c r="F23" s="16">
        <v>76</v>
      </c>
      <c r="G23" s="16">
        <v>77</v>
      </c>
      <c r="H23" s="60" t="s">
        <v>99</v>
      </c>
      <c r="I23" s="60" t="s">
        <v>100</v>
      </c>
    </row>
    <row r="24" spans="1:9" s="1" customFormat="1" ht="15" customHeight="1">
      <c r="A24" s="7" t="s">
        <v>61</v>
      </c>
      <c r="B24" s="20" t="s">
        <v>66</v>
      </c>
      <c r="C24" s="13">
        <f aca="true" t="shared" si="7" ref="C24:I24">C23*100/B23</f>
        <v>100</v>
      </c>
      <c r="D24" s="13">
        <f t="shared" si="7"/>
        <v>104.28571428571429</v>
      </c>
      <c r="E24" s="13">
        <f>E23*100/D23</f>
        <v>102.73972602739725</v>
      </c>
      <c r="F24" s="13">
        <f>F23*100/D23</f>
        <v>104.10958904109589</v>
      </c>
      <c r="G24" s="13">
        <f>G23*100/F23</f>
        <v>101.3157894736842</v>
      </c>
      <c r="H24" s="13">
        <f>H23*100/G23</f>
        <v>101.2987012987013</v>
      </c>
      <c r="I24" s="13">
        <f t="shared" si="7"/>
        <v>101.28205128205128</v>
      </c>
    </row>
    <row r="25" spans="1:9" s="1" customFormat="1" ht="14.25">
      <c r="A25" s="80" t="s">
        <v>40</v>
      </c>
      <c r="B25" s="81"/>
      <c r="C25" s="81"/>
      <c r="D25" s="81"/>
      <c r="E25" s="81"/>
      <c r="F25" s="81"/>
      <c r="G25" s="81"/>
      <c r="H25" s="81"/>
      <c r="I25" s="82"/>
    </row>
    <row r="26" spans="1:9" s="1" customFormat="1" ht="30" customHeight="1">
      <c r="A26" s="25" t="s">
        <v>10</v>
      </c>
      <c r="B26" s="36">
        <v>38100</v>
      </c>
      <c r="C26" s="28">
        <v>38150</v>
      </c>
      <c r="D26" s="28">
        <v>38100</v>
      </c>
      <c r="E26" s="28">
        <v>38110</v>
      </c>
      <c r="F26" s="28">
        <v>38200</v>
      </c>
      <c r="G26" s="50">
        <v>38210</v>
      </c>
      <c r="H26" s="60" t="s">
        <v>89</v>
      </c>
      <c r="I26" s="60" t="s">
        <v>89</v>
      </c>
    </row>
    <row r="27" spans="1:9" s="1" customFormat="1" ht="20.25" customHeight="1">
      <c r="A27" s="25" t="s">
        <v>61</v>
      </c>
      <c r="B27" s="39" t="s">
        <v>66</v>
      </c>
      <c r="C27" s="33">
        <f aca="true" t="shared" si="8" ref="C27:I27">C26*100/B26</f>
        <v>100.13123359580052</v>
      </c>
      <c r="D27" s="40">
        <f t="shared" si="8"/>
        <v>99.8689384010485</v>
      </c>
      <c r="E27" s="43">
        <f>E26*100/D26</f>
        <v>100.0262467191601</v>
      </c>
      <c r="F27" s="49">
        <f>F26*100/D26</f>
        <v>100.26246719160105</v>
      </c>
      <c r="G27" s="49">
        <f>G26*100/F26</f>
        <v>100.0261780104712</v>
      </c>
      <c r="H27" s="49">
        <f>H26*100/G26</f>
        <v>100.02617115938236</v>
      </c>
      <c r="I27" s="49">
        <f t="shared" si="8"/>
        <v>100</v>
      </c>
    </row>
    <row r="28" spans="1:9" s="1" customFormat="1" ht="15">
      <c r="A28" s="25" t="s">
        <v>11</v>
      </c>
      <c r="B28" s="27">
        <v>0</v>
      </c>
      <c r="C28" s="22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</row>
    <row r="29" spans="1:9" s="1" customFormat="1" ht="15">
      <c r="A29" s="25" t="s">
        <v>61</v>
      </c>
      <c r="B29" s="27">
        <v>0</v>
      </c>
      <c r="C29" s="22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</row>
    <row r="30" spans="1:9" s="1" customFormat="1" ht="15">
      <c r="A30" s="25" t="s">
        <v>12</v>
      </c>
      <c r="B30" s="36">
        <v>38100</v>
      </c>
      <c r="C30" s="28">
        <v>38150</v>
      </c>
      <c r="D30" s="28">
        <v>38100</v>
      </c>
      <c r="E30" s="28">
        <v>38250</v>
      </c>
      <c r="F30" s="28">
        <v>38350</v>
      </c>
      <c r="G30" s="28">
        <v>38360</v>
      </c>
      <c r="H30" s="60" t="s">
        <v>80</v>
      </c>
      <c r="I30" s="60" t="s">
        <v>80</v>
      </c>
    </row>
    <row r="31" spans="1:9" s="1" customFormat="1" ht="15">
      <c r="A31" s="25" t="s">
        <v>61</v>
      </c>
      <c r="B31" s="39" t="s">
        <v>66</v>
      </c>
      <c r="C31" s="33">
        <f aca="true" t="shared" si="9" ref="C31:I31">C30*100/B30</f>
        <v>100.13123359580052</v>
      </c>
      <c r="D31" s="40">
        <f t="shared" si="9"/>
        <v>99.8689384010485</v>
      </c>
      <c r="E31" s="41">
        <f>E30*100/D30</f>
        <v>100.39370078740157</v>
      </c>
      <c r="F31" s="40">
        <f>F30*100/D30</f>
        <v>100.65616797900262</v>
      </c>
      <c r="G31" s="40">
        <f>G30*100/F30</f>
        <v>100.02607561929595</v>
      </c>
      <c r="H31" s="40">
        <f>H30*100/G30</f>
        <v>100.23461939520334</v>
      </c>
      <c r="I31" s="40">
        <f t="shared" si="9"/>
        <v>100</v>
      </c>
    </row>
    <row r="32" spans="1:9" s="1" customFormat="1" ht="15" customHeight="1">
      <c r="A32" s="73" t="s">
        <v>63</v>
      </c>
      <c r="B32" s="74"/>
      <c r="C32" s="74"/>
      <c r="D32" s="74"/>
      <c r="E32" s="74"/>
      <c r="F32" s="74"/>
      <c r="G32" s="74"/>
      <c r="H32" s="74"/>
      <c r="I32" s="75"/>
    </row>
    <row r="33" spans="1:9" s="1" customFormat="1" ht="15" customHeight="1">
      <c r="A33" s="25" t="s">
        <v>13</v>
      </c>
      <c r="B33" s="36">
        <v>29.2</v>
      </c>
      <c r="C33" s="36">
        <v>29.25</v>
      </c>
      <c r="D33" s="36">
        <v>29.3</v>
      </c>
      <c r="E33" s="36">
        <v>29.35</v>
      </c>
      <c r="F33" s="36">
        <v>29.45</v>
      </c>
      <c r="G33" s="36">
        <v>29.45</v>
      </c>
      <c r="H33" s="60" t="s">
        <v>90</v>
      </c>
      <c r="I33" s="60" t="s">
        <v>90</v>
      </c>
    </row>
    <row r="34" spans="1:9" s="1" customFormat="1" ht="15" customHeight="1">
      <c r="A34" s="25" t="s">
        <v>61</v>
      </c>
      <c r="B34" s="42" t="s">
        <v>66</v>
      </c>
      <c r="C34" s="42">
        <f aca="true" t="shared" si="10" ref="C34:I34">C33*100/B33</f>
        <v>100.17123287671234</v>
      </c>
      <c r="D34" s="42">
        <f t="shared" si="10"/>
        <v>100.17094017094017</v>
      </c>
      <c r="E34" s="42">
        <f>E33*100/D33</f>
        <v>100.17064846416382</v>
      </c>
      <c r="F34" s="42">
        <f>F33*100/D33</f>
        <v>100.51194539249147</v>
      </c>
      <c r="G34" s="42">
        <f>G33*100/F33</f>
        <v>100</v>
      </c>
      <c r="H34" s="42">
        <f>H33*100/G33</f>
        <v>100</v>
      </c>
      <c r="I34" s="42">
        <f t="shared" si="10"/>
        <v>100</v>
      </c>
    </row>
    <row r="35" spans="1:9" s="1" customFormat="1" ht="15">
      <c r="A35" s="25" t="s">
        <v>14</v>
      </c>
      <c r="B35" s="36">
        <v>4.21</v>
      </c>
      <c r="C35" s="36">
        <v>4.22</v>
      </c>
      <c r="D35" s="36">
        <v>4.23</v>
      </c>
      <c r="E35" s="36">
        <v>4.24</v>
      </c>
      <c r="F35" s="36">
        <v>4.26</v>
      </c>
      <c r="G35" s="36">
        <v>4.26</v>
      </c>
      <c r="H35" s="60" t="s">
        <v>83</v>
      </c>
      <c r="I35" s="60" t="s">
        <v>83</v>
      </c>
    </row>
    <row r="36" spans="1:9" s="1" customFormat="1" ht="15">
      <c r="A36" s="25" t="s">
        <v>61</v>
      </c>
      <c r="B36" s="42" t="s">
        <v>66</v>
      </c>
      <c r="C36" s="42">
        <f aca="true" t="shared" si="11" ref="C36:I36">C35*100/B35</f>
        <v>100.2375296912114</v>
      </c>
      <c r="D36" s="42">
        <f t="shared" si="11"/>
        <v>100.23696682464457</v>
      </c>
      <c r="E36" s="42">
        <f>E35*100/D35</f>
        <v>100.23640661938533</v>
      </c>
      <c r="F36" s="42">
        <f>F35*100/D35</f>
        <v>100.70921985815602</v>
      </c>
      <c r="G36" s="42">
        <f>G35*100/F35</f>
        <v>100</v>
      </c>
      <c r="H36" s="42">
        <f>H35*100/G35</f>
        <v>100</v>
      </c>
      <c r="I36" s="42">
        <f t="shared" si="11"/>
        <v>100</v>
      </c>
    </row>
    <row r="37" spans="1:9" s="1" customFormat="1" ht="15">
      <c r="A37" s="25" t="s">
        <v>15</v>
      </c>
      <c r="B37" s="27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</row>
    <row r="38" spans="1:9" s="1" customFormat="1" ht="15">
      <c r="A38" s="25" t="s">
        <v>61</v>
      </c>
      <c r="B38" s="27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</row>
    <row r="39" spans="1:9" s="1" customFormat="1" ht="30">
      <c r="A39" s="25" t="s">
        <v>16</v>
      </c>
      <c r="B39" s="36">
        <v>3.13</v>
      </c>
      <c r="C39" s="36">
        <v>3.15</v>
      </c>
      <c r="D39" s="36">
        <v>3.2</v>
      </c>
      <c r="E39" s="36">
        <v>3.2</v>
      </c>
      <c r="F39" s="36">
        <v>3.3</v>
      </c>
      <c r="G39" s="36">
        <v>3.3</v>
      </c>
      <c r="H39" s="60" t="s">
        <v>91</v>
      </c>
      <c r="I39" s="60" t="s">
        <v>91</v>
      </c>
    </row>
    <row r="40" spans="1:9" s="1" customFormat="1" ht="15">
      <c r="A40" s="25" t="s">
        <v>61</v>
      </c>
      <c r="B40" s="42" t="s">
        <v>66</v>
      </c>
      <c r="C40" s="33">
        <f aca="true" t="shared" si="12" ref="C40:I40">C39*100/B39</f>
        <v>100.63897763578275</v>
      </c>
      <c r="D40" s="33">
        <f t="shared" si="12"/>
        <v>101.5873015873016</v>
      </c>
      <c r="E40" s="33">
        <f>E39*100/D39</f>
        <v>100</v>
      </c>
      <c r="F40" s="33">
        <f>F39*100/D39</f>
        <v>103.125</v>
      </c>
      <c r="G40" s="33">
        <f>G39*100/F39</f>
        <v>100</v>
      </c>
      <c r="H40" s="33">
        <f>H39*100/G39</f>
        <v>100</v>
      </c>
      <c r="I40" s="33">
        <f t="shared" si="12"/>
        <v>100</v>
      </c>
    </row>
    <row r="41" spans="1:9" s="1" customFormat="1" ht="15">
      <c r="A41" s="25" t="s">
        <v>17</v>
      </c>
      <c r="B41" s="36">
        <v>0.5</v>
      </c>
      <c r="C41" s="36">
        <v>0.51</v>
      </c>
      <c r="D41" s="36">
        <v>0.52</v>
      </c>
      <c r="E41" s="36">
        <v>0.53</v>
      </c>
      <c r="F41" s="36">
        <v>0.54</v>
      </c>
      <c r="G41" s="36">
        <v>0.55</v>
      </c>
      <c r="H41" s="60" t="s">
        <v>81</v>
      </c>
      <c r="I41" s="60" t="s">
        <v>81</v>
      </c>
    </row>
    <row r="42" spans="1:9" s="1" customFormat="1" ht="15">
      <c r="A42" s="25" t="s">
        <v>61</v>
      </c>
      <c r="B42" s="42" t="s">
        <v>66</v>
      </c>
      <c r="C42" s="33">
        <f aca="true" t="shared" si="13" ref="C42:I42">C41*100/B41</f>
        <v>102</v>
      </c>
      <c r="D42" s="33">
        <f t="shared" si="13"/>
        <v>101.96078431372548</v>
      </c>
      <c r="E42" s="33">
        <f>E41*100/D41</f>
        <v>101.92307692307692</v>
      </c>
      <c r="F42" s="33">
        <f>F41*100/D41</f>
        <v>103.84615384615384</v>
      </c>
      <c r="G42" s="33">
        <f>G41*100/F41</f>
        <v>101.85185185185186</v>
      </c>
      <c r="H42" s="33">
        <f>H41*100/G41</f>
        <v>101.81818181818183</v>
      </c>
      <c r="I42" s="33">
        <f t="shared" si="13"/>
        <v>100</v>
      </c>
    </row>
    <row r="43" spans="1:9" s="1" customFormat="1" ht="15">
      <c r="A43" s="25" t="s">
        <v>20</v>
      </c>
      <c r="B43" s="36">
        <v>0.058</v>
      </c>
      <c r="C43" s="36">
        <v>0.06</v>
      </c>
      <c r="D43" s="36">
        <v>0.05</v>
      </c>
      <c r="E43" s="36">
        <v>0.06</v>
      </c>
      <c r="F43" s="36">
        <v>0.06</v>
      </c>
      <c r="G43" s="36">
        <v>0.06</v>
      </c>
      <c r="H43" s="60" t="s">
        <v>82</v>
      </c>
      <c r="I43" s="60" t="s">
        <v>82</v>
      </c>
    </row>
    <row r="44" spans="1:9" s="1" customFormat="1" ht="15">
      <c r="A44" s="25" t="s">
        <v>61</v>
      </c>
      <c r="B44" s="42" t="s">
        <v>66</v>
      </c>
      <c r="C44" s="33">
        <f aca="true" t="shared" si="14" ref="C44:I44">C43*100/B43</f>
        <v>103.44827586206895</v>
      </c>
      <c r="D44" s="33">
        <f t="shared" si="14"/>
        <v>83.33333333333334</v>
      </c>
      <c r="E44" s="33">
        <f>E43*100/D43</f>
        <v>120</v>
      </c>
      <c r="F44" s="33">
        <f>F43*100/D43</f>
        <v>120</v>
      </c>
      <c r="G44" s="33">
        <f>G43*100/F43</f>
        <v>100</v>
      </c>
      <c r="H44" s="33">
        <f>H43*100/G43</f>
        <v>100</v>
      </c>
      <c r="I44" s="33">
        <f t="shared" si="14"/>
        <v>100</v>
      </c>
    </row>
    <row r="45" spans="1:9" s="1" customFormat="1" ht="15.75" customHeight="1">
      <c r="A45" s="25" t="s">
        <v>18</v>
      </c>
      <c r="B45" s="13">
        <v>0.041</v>
      </c>
      <c r="C45" s="14">
        <v>0.041</v>
      </c>
      <c r="D45" s="14">
        <v>0.041</v>
      </c>
      <c r="E45" s="14">
        <v>0.041</v>
      </c>
      <c r="F45" s="14">
        <v>0.041</v>
      </c>
      <c r="G45" s="14">
        <v>0.041</v>
      </c>
      <c r="H45" s="14">
        <v>0.041</v>
      </c>
      <c r="I45" s="14">
        <v>0.041</v>
      </c>
    </row>
    <row r="46" spans="1:9" s="1" customFormat="1" ht="15.75" customHeight="1">
      <c r="A46" s="25" t="s">
        <v>61</v>
      </c>
      <c r="B46" s="13" t="s">
        <v>66</v>
      </c>
      <c r="C46" s="19">
        <f aca="true" t="shared" si="15" ref="C46:I46">C45*100/B45</f>
        <v>100.00000000000001</v>
      </c>
      <c r="D46" s="19">
        <f t="shared" si="15"/>
        <v>100.00000000000001</v>
      </c>
      <c r="E46" s="19">
        <f>E45*100/D45</f>
        <v>100.00000000000001</v>
      </c>
      <c r="F46" s="19">
        <f>F45*100/D45</f>
        <v>100.00000000000001</v>
      </c>
      <c r="G46" s="19">
        <f>G45*100/F45</f>
        <v>100.00000000000001</v>
      </c>
      <c r="H46" s="19">
        <f>H45*100/G45</f>
        <v>100.00000000000001</v>
      </c>
      <c r="I46" s="19">
        <f t="shared" si="15"/>
        <v>100.00000000000001</v>
      </c>
    </row>
    <row r="47" spans="1:9" s="1" customFormat="1" ht="30">
      <c r="A47" s="25" t="s">
        <v>19</v>
      </c>
      <c r="B47" s="31">
        <v>0.039</v>
      </c>
      <c r="C47" s="12">
        <v>0.04</v>
      </c>
      <c r="D47" s="12">
        <v>0.04</v>
      </c>
      <c r="E47" s="12">
        <v>0.04</v>
      </c>
      <c r="F47" s="12">
        <v>0.04</v>
      </c>
      <c r="G47" s="12">
        <v>0.04</v>
      </c>
      <c r="H47" s="12">
        <v>0.04</v>
      </c>
      <c r="I47" s="12">
        <v>0.04</v>
      </c>
    </row>
    <row r="48" spans="1:9" s="1" customFormat="1" ht="15">
      <c r="A48" s="25" t="s">
        <v>61</v>
      </c>
      <c r="B48" s="13" t="s">
        <v>66</v>
      </c>
      <c r="C48" s="12">
        <f aca="true" t="shared" si="16" ref="C48:I48">C47*100/B47</f>
        <v>102.56410256410257</v>
      </c>
      <c r="D48" s="12">
        <f t="shared" si="16"/>
        <v>100</v>
      </c>
      <c r="E48" s="12">
        <f>E47*100/D47</f>
        <v>100</v>
      </c>
      <c r="F48" s="12">
        <f>F47*100/D47</f>
        <v>100</v>
      </c>
      <c r="G48" s="12">
        <f>G47*100/F47</f>
        <v>100</v>
      </c>
      <c r="H48" s="12">
        <f>H47*100/G47</f>
        <v>100</v>
      </c>
      <c r="I48" s="12">
        <f t="shared" si="16"/>
        <v>100</v>
      </c>
    </row>
    <row r="49" spans="1:9" ht="14.25" customHeight="1">
      <c r="A49" s="73" t="s">
        <v>21</v>
      </c>
      <c r="B49" s="74"/>
      <c r="C49" s="74"/>
      <c r="D49" s="74"/>
      <c r="E49" s="74"/>
      <c r="F49" s="74"/>
      <c r="G49" s="74"/>
      <c r="H49" s="74"/>
      <c r="I49" s="75"/>
    </row>
    <row r="50" spans="1:9" s="1" customFormat="1" ht="14.25" customHeight="1">
      <c r="A50" s="25" t="s">
        <v>22</v>
      </c>
      <c r="B50" s="36">
        <v>62</v>
      </c>
      <c r="C50" s="28">
        <v>62</v>
      </c>
      <c r="D50" s="28">
        <v>92</v>
      </c>
      <c r="E50" s="28">
        <v>95</v>
      </c>
      <c r="F50" s="28">
        <v>96</v>
      </c>
      <c r="G50" s="28">
        <v>98</v>
      </c>
      <c r="H50" s="60" t="s">
        <v>97</v>
      </c>
      <c r="I50" s="60" t="s">
        <v>98</v>
      </c>
    </row>
    <row r="51" spans="1:9" s="1" customFormat="1" ht="14.25" customHeight="1">
      <c r="A51" s="25" t="s">
        <v>61</v>
      </c>
      <c r="B51" s="39" t="s">
        <v>66</v>
      </c>
      <c r="C51" s="41">
        <f aca="true" t="shared" si="17" ref="C51:I51">C50*100/B50</f>
        <v>100</v>
      </c>
      <c r="D51" s="41">
        <f t="shared" si="17"/>
        <v>148.38709677419354</v>
      </c>
      <c r="E51" s="43">
        <f>E50*100/D50</f>
        <v>103.26086956521739</v>
      </c>
      <c r="F51" s="41">
        <f>F50*100/D50</f>
        <v>104.34782608695652</v>
      </c>
      <c r="G51" s="41">
        <f>G50*100/F50</f>
        <v>102.08333333333333</v>
      </c>
      <c r="H51" s="41">
        <f>H50*100/G50</f>
        <v>102.04081632653062</v>
      </c>
      <c r="I51" s="41">
        <f t="shared" si="17"/>
        <v>102</v>
      </c>
    </row>
    <row r="52" spans="1:9" s="1" customFormat="1" ht="14.25" customHeight="1">
      <c r="A52" s="25" t="s">
        <v>23</v>
      </c>
      <c r="B52" s="27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</row>
    <row r="53" spans="1:9" s="1" customFormat="1" ht="14.25" customHeight="1">
      <c r="A53" s="25" t="s">
        <v>61</v>
      </c>
      <c r="B53" s="27">
        <v>0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</row>
    <row r="54" spans="1:9" s="1" customFormat="1" ht="15.75" customHeight="1">
      <c r="A54" s="25" t="s">
        <v>24</v>
      </c>
      <c r="B54" s="27">
        <v>58</v>
      </c>
      <c r="C54" s="28">
        <v>58</v>
      </c>
      <c r="D54" s="28">
        <v>40</v>
      </c>
      <c r="E54" s="28">
        <v>45</v>
      </c>
      <c r="F54" s="28">
        <v>46</v>
      </c>
      <c r="G54" s="28">
        <v>46</v>
      </c>
      <c r="H54" s="28">
        <v>46</v>
      </c>
      <c r="I54" s="28">
        <v>46</v>
      </c>
    </row>
    <row r="55" spans="1:9" s="1" customFormat="1" ht="15.75" customHeight="1">
      <c r="A55" s="25" t="s">
        <v>61</v>
      </c>
      <c r="B55" s="27" t="s">
        <v>66</v>
      </c>
      <c r="C55" s="29">
        <f aca="true" t="shared" si="18" ref="C55:I55">C54*100/B54</f>
        <v>100</v>
      </c>
      <c r="D55" s="29">
        <f t="shared" si="18"/>
        <v>68.96551724137932</v>
      </c>
      <c r="E55" s="29">
        <f>E54*100/D54</f>
        <v>112.5</v>
      </c>
      <c r="F55" s="29">
        <f>F54*100/D54</f>
        <v>115</v>
      </c>
      <c r="G55" s="29">
        <f>G54*100/F54</f>
        <v>100</v>
      </c>
      <c r="H55" s="29">
        <f>H54*100/G54</f>
        <v>100</v>
      </c>
      <c r="I55" s="29">
        <f t="shared" si="18"/>
        <v>100</v>
      </c>
    </row>
    <row r="56" spans="1:9" s="1" customFormat="1" ht="15.75" customHeight="1">
      <c r="A56" s="10" t="s">
        <v>50</v>
      </c>
      <c r="B56" s="27">
        <v>501</v>
      </c>
      <c r="C56" s="28">
        <v>501</v>
      </c>
      <c r="D56" s="28">
        <v>245</v>
      </c>
      <c r="E56" s="28">
        <v>250</v>
      </c>
      <c r="F56" s="28">
        <v>250</v>
      </c>
      <c r="G56" s="28">
        <v>250</v>
      </c>
      <c r="H56" s="28">
        <v>250</v>
      </c>
      <c r="I56" s="28">
        <v>250</v>
      </c>
    </row>
    <row r="57" spans="1:9" s="1" customFormat="1" ht="15.75" customHeight="1">
      <c r="A57" s="10" t="s">
        <v>61</v>
      </c>
      <c r="B57" s="27" t="s">
        <v>66</v>
      </c>
      <c r="C57" s="29">
        <f aca="true" t="shared" si="19" ref="C57:I57">C56*100/B56</f>
        <v>100</v>
      </c>
      <c r="D57" s="29">
        <f t="shared" si="19"/>
        <v>48.902195608782435</v>
      </c>
      <c r="E57" s="29">
        <f>E56*100/D56</f>
        <v>102.04081632653062</v>
      </c>
      <c r="F57" s="29">
        <f>F56*100/D56</f>
        <v>102.04081632653062</v>
      </c>
      <c r="G57" s="29">
        <f>G56*100/F56</f>
        <v>100</v>
      </c>
      <c r="H57" s="29">
        <f>H56*100/G56</f>
        <v>100</v>
      </c>
      <c r="I57" s="29">
        <f t="shared" si="19"/>
        <v>100</v>
      </c>
    </row>
    <row r="58" spans="1:9" s="1" customFormat="1" ht="14.25" customHeight="1">
      <c r="A58" s="25" t="s">
        <v>25</v>
      </c>
      <c r="B58" s="19">
        <v>11.8</v>
      </c>
      <c r="C58" s="29">
        <v>11.8</v>
      </c>
      <c r="D58" s="29">
        <v>11.3</v>
      </c>
      <c r="E58" s="29">
        <v>11</v>
      </c>
      <c r="F58" s="29">
        <v>11.1</v>
      </c>
      <c r="G58" s="29">
        <v>11.1</v>
      </c>
      <c r="H58" s="29">
        <v>11.1</v>
      </c>
      <c r="I58" s="29">
        <v>11.1</v>
      </c>
    </row>
    <row r="59" spans="1:9" s="1" customFormat="1" ht="14.25" customHeight="1">
      <c r="A59" s="25" t="s">
        <v>61</v>
      </c>
      <c r="B59" s="19" t="s">
        <v>66</v>
      </c>
      <c r="C59" s="29">
        <f aca="true" t="shared" si="20" ref="C59:I59">C58*100/B58</f>
        <v>100</v>
      </c>
      <c r="D59" s="29">
        <f t="shared" si="20"/>
        <v>95.76271186440677</v>
      </c>
      <c r="E59" s="29">
        <f>E58*100/D58</f>
        <v>97.34513274336283</v>
      </c>
      <c r="F59" s="29">
        <f>F58*100/D58</f>
        <v>98.23008849557522</v>
      </c>
      <c r="G59" s="29">
        <f>G58*100/F58</f>
        <v>100</v>
      </c>
      <c r="H59" s="29">
        <f>H58*100/G58</f>
        <v>100</v>
      </c>
      <c r="I59" s="29">
        <f t="shared" si="20"/>
        <v>100</v>
      </c>
    </row>
    <row r="60" spans="1:9" ht="14.25" customHeight="1">
      <c r="A60" s="73" t="s">
        <v>41</v>
      </c>
      <c r="B60" s="74"/>
      <c r="C60" s="74"/>
      <c r="D60" s="74"/>
      <c r="E60" s="74"/>
      <c r="F60" s="74"/>
      <c r="G60" s="74"/>
      <c r="H60" s="74"/>
      <c r="I60" s="75"/>
    </row>
    <row r="61" spans="1:9" s="1" customFormat="1" ht="15">
      <c r="A61" s="26" t="s">
        <v>26</v>
      </c>
      <c r="B61" s="36">
        <v>6586</v>
      </c>
      <c r="C61" s="36">
        <v>6587</v>
      </c>
      <c r="D61" s="36">
        <v>6588</v>
      </c>
      <c r="E61" s="36">
        <v>6590</v>
      </c>
      <c r="F61" s="36">
        <v>6595</v>
      </c>
      <c r="G61" s="36">
        <v>6595</v>
      </c>
      <c r="H61" s="60" t="s">
        <v>84</v>
      </c>
      <c r="I61" s="60" t="s">
        <v>84</v>
      </c>
    </row>
    <row r="62" spans="1:9" s="1" customFormat="1" ht="15">
      <c r="A62" s="26" t="s">
        <v>61</v>
      </c>
      <c r="B62" s="39" t="s">
        <v>66</v>
      </c>
      <c r="C62" s="33">
        <f aca="true" t="shared" si="21" ref="C62:I62">C61*100/B61</f>
        <v>100.01518372304889</v>
      </c>
      <c r="D62" s="33">
        <f t="shared" si="21"/>
        <v>100.01518141794443</v>
      </c>
      <c r="E62" s="33">
        <f>E61*100/D61</f>
        <v>100.03035822707953</v>
      </c>
      <c r="F62" s="33">
        <f>F61*100/D61</f>
        <v>100.10625379477838</v>
      </c>
      <c r="G62" s="33">
        <f>G61*100/F61</f>
        <v>100</v>
      </c>
      <c r="H62" s="33">
        <f>H61*100/G61</f>
        <v>100</v>
      </c>
      <c r="I62" s="33">
        <f t="shared" si="21"/>
        <v>100</v>
      </c>
    </row>
    <row r="63" spans="1:9" s="1" customFormat="1" ht="18.75" customHeight="1">
      <c r="A63" s="26" t="s">
        <v>27</v>
      </c>
      <c r="B63" s="36">
        <v>2028</v>
      </c>
      <c r="C63" s="36">
        <v>2029</v>
      </c>
      <c r="D63" s="36">
        <v>2030</v>
      </c>
      <c r="E63" s="36">
        <v>2030</v>
      </c>
      <c r="F63" s="36">
        <v>2030</v>
      </c>
      <c r="G63" s="36">
        <v>2030</v>
      </c>
      <c r="H63" s="60" t="s">
        <v>85</v>
      </c>
      <c r="I63" s="60" t="s">
        <v>85</v>
      </c>
    </row>
    <row r="64" spans="1:9" s="1" customFormat="1" ht="15">
      <c r="A64" s="26" t="s">
        <v>61</v>
      </c>
      <c r="B64" s="39" t="s">
        <v>66</v>
      </c>
      <c r="C64" s="33">
        <f aca="true" t="shared" si="22" ref="C64:I64">C63*100/B63</f>
        <v>100.04930966469428</v>
      </c>
      <c r="D64" s="33">
        <f t="shared" si="22"/>
        <v>100.04928536224742</v>
      </c>
      <c r="E64" s="33">
        <f>E63*100/D63</f>
        <v>100</v>
      </c>
      <c r="F64" s="33">
        <f>F63*100/D63</f>
        <v>100</v>
      </c>
      <c r="G64" s="33">
        <f>G63*100/F63</f>
        <v>100</v>
      </c>
      <c r="H64" s="33">
        <f>H63*100/G63</f>
        <v>100</v>
      </c>
      <c r="I64" s="33">
        <f t="shared" si="22"/>
        <v>100</v>
      </c>
    </row>
    <row r="65" spans="1:9" s="1" customFormat="1" ht="14.25">
      <c r="A65" s="83" t="s">
        <v>54</v>
      </c>
      <c r="B65" s="84"/>
      <c r="C65" s="84"/>
      <c r="D65" s="84"/>
      <c r="E65" s="84"/>
      <c r="F65" s="84"/>
      <c r="G65" s="84"/>
      <c r="H65" s="84"/>
      <c r="I65" s="85"/>
    </row>
    <row r="66" spans="1:9" s="11" customFormat="1" ht="30">
      <c r="A66" s="7" t="s">
        <v>28</v>
      </c>
      <c r="B66" s="15">
        <v>650</v>
      </c>
      <c r="C66" s="14">
        <v>650</v>
      </c>
      <c r="D66" s="14">
        <v>650</v>
      </c>
      <c r="E66" s="14">
        <v>650</v>
      </c>
      <c r="F66" s="14">
        <v>650</v>
      </c>
      <c r="G66" s="14">
        <v>650</v>
      </c>
      <c r="H66" s="14">
        <v>650</v>
      </c>
      <c r="I66" s="14">
        <v>650</v>
      </c>
    </row>
    <row r="67" spans="1:9" s="11" customFormat="1" ht="15">
      <c r="A67" s="7" t="s">
        <v>61</v>
      </c>
      <c r="B67" s="15" t="s">
        <v>66</v>
      </c>
      <c r="C67" s="14">
        <f aca="true" t="shared" si="23" ref="C67:I67">C66*100/B66</f>
        <v>100</v>
      </c>
      <c r="D67" s="19">
        <f t="shared" si="23"/>
        <v>100</v>
      </c>
      <c r="E67" s="14">
        <f>E66*100/D66</f>
        <v>100</v>
      </c>
      <c r="F67" s="14">
        <f>F66*100/D66</f>
        <v>100</v>
      </c>
      <c r="G67" s="14">
        <f>G66*100/F66</f>
        <v>100</v>
      </c>
      <c r="H67" s="14">
        <f>H66*100/G66</f>
        <v>100</v>
      </c>
      <c r="I67" s="14">
        <f t="shared" si="23"/>
        <v>100</v>
      </c>
    </row>
    <row r="68" spans="1:9" s="11" customFormat="1" ht="14.25">
      <c r="A68" s="86" t="s">
        <v>42</v>
      </c>
      <c r="B68" s="87"/>
      <c r="C68" s="87"/>
      <c r="D68" s="87"/>
      <c r="E68" s="87"/>
      <c r="F68" s="87"/>
      <c r="G68" s="87"/>
      <c r="H68" s="87"/>
      <c r="I68" s="88"/>
    </row>
    <row r="69" spans="1:9" ht="44.25" customHeight="1">
      <c r="A69" s="26" t="s">
        <v>29</v>
      </c>
      <c r="B69" s="27">
        <v>545</v>
      </c>
      <c r="C69" s="14">
        <v>546</v>
      </c>
      <c r="D69" s="14">
        <v>550</v>
      </c>
      <c r="E69" s="14">
        <v>550</v>
      </c>
      <c r="F69" s="14">
        <v>550</v>
      </c>
      <c r="G69" s="14">
        <v>550</v>
      </c>
      <c r="H69" s="14">
        <v>550</v>
      </c>
      <c r="I69" s="14">
        <v>550</v>
      </c>
    </row>
    <row r="70" spans="1:9" ht="15.75" customHeight="1">
      <c r="A70" s="26" t="s">
        <v>61</v>
      </c>
      <c r="B70" s="27" t="s">
        <v>66</v>
      </c>
      <c r="C70" s="12">
        <f aca="true" t="shared" si="24" ref="C70:I70">C69*100/B69</f>
        <v>100.18348623853211</v>
      </c>
      <c r="D70" s="19">
        <f t="shared" si="24"/>
        <v>100.73260073260073</v>
      </c>
      <c r="E70" s="19">
        <f>E69*100/D69</f>
        <v>100</v>
      </c>
      <c r="F70" s="19">
        <f>F69*100/D69</f>
        <v>100</v>
      </c>
      <c r="G70" s="19">
        <f>G69*100/F69</f>
        <v>100</v>
      </c>
      <c r="H70" s="19">
        <f>H69*100/G69</f>
        <v>100</v>
      </c>
      <c r="I70" s="19">
        <f t="shared" si="24"/>
        <v>100</v>
      </c>
    </row>
    <row r="71" spans="1:9" ht="48" customHeight="1">
      <c r="A71" s="26" t="s">
        <v>30</v>
      </c>
      <c r="B71" s="27">
        <v>510</v>
      </c>
      <c r="C71" s="14">
        <v>510</v>
      </c>
      <c r="D71" s="14">
        <v>510</v>
      </c>
      <c r="E71" s="14">
        <v>510</v>
      </c>
      <c r="F71" s="14">
        <v>510</v>
      </c>
      <c r="G71" s="14">
        <v>510</v>
      </c>
      <c r="H71" s="14">
        <v>510</v>
      </c>
      <c r="I71" s="14">
        <v>510</v>
      </c>
    </row>
    <row r="72" spans="1:9" ht="18.75" customHeight="1">
      <c r="A72" s="26" t="s">
        <v>61</v>
      </c>
      <c r="B72" s="27" t="s">
        <v>66</v>
      </c>
      <c r="C72" s="19">
        <f aca="true" t="shared" si="25" ref="C72:I72">C71*100/B71</f>
        <v>100</v>
      </c>
      <c r="D72" s="19">
        <f t="shared" si="25"/>
        <v>100</v>
      </c>
      <c r="E72" s="19">
        <f>E71*100/D71</f>
        <v>100</v>
      </c>
      <c r="F72" s="19">
        <f>F71*100/D71</f>
        <v>100</v>
      </c>
      <c r="G72" s="19">
        <f>G71*100/F71</f>
        <v>100</v>
      </c>
      <c r="H72" s="19">
        <f>H71*100/G71</f>
        <v>100</v>
      </c>
      <c r="I72" s="19">
        <f t="shared" si="25"/>
        <v>100</v>
      </c>
    </row>
    <row r="73" spans="1:9" ht="16.5" customHeight="1">
      <c r="A73" s="73" t="s">
        <v>31</v>
      </c>
      <c r="B73" s="74"/>
      <c r="C73" s="74"/>
      <c r="D73" s="74"/>
      <c r="E73" s="74"/>
      <c r="F73" s="74"/>
      <c r="G73" s="74"/>
      <c r="H73" s="74"/>
      <c r="I73" s="75"/>
    </row>
    <row r="74" spans="1:9" s="57" customFormat="1" ht="29.25" customHeight="1">
      <c r="A74" s="10" t="s">
        <v>55</v>
      </c>
      <c r="B74" s="15">
        <v>62</v>
      </c>
      <c r="C74" s="15">
        <v>58</v>
      </c>
      <c r="D74" s="15">
        <v>52</v>
      </c>
      <c r="E74" s="15">
        <v>55</v>
      </c>
      <c r="F74" s="15">
        <v>55</v>
      </c>
      <c r="G74" s="15">
        <v>55</v>
      </c>
      <c r="H74" s="15">
        <v>55</v>
      </c>
      <c r="I74" s="15">
        <v>55</v>
      </c>
    </row>
    <row r="75" spans="1:9" s="57" customFormat="1" ht="20.25" customHeight="1">
      <c r="A75" s="10" t="s">
        <v>61</v>
      </c>
      <c r="B75" s="15" t="s">
        <v>66</v>
      </c>
      <c r="C75" s="19">
        <f aca="true" t="shared" si="26" ref="C75:I75">C74*100/B74</f>
        <v>93.54838709677419</v>
      </c>
      <c r="D75" s="19">
        <f t="shared" si="26"/>
        <v>89.65517241379311</v>
      </c>
      <c r="E75" s="19">
        <f>E74*100/D74</f>
        <v>105.76923076923077</v>
      </c>
      <c r="F75" s="19">
        <f>F74*100/D74</f>
        <v>105.76923076923077</v>
      </c>
      <c r="G75" s="19">
        <f>G74*100/F74</f>
        <v>100</v>
      </c>
      <c r="H75" s="19">
        <f>H74*100/G74</f>
        <v>100</v>
      </c>
      <c r="I75" s="19">
        <f t="shared" si="26"/>
        <v>100</v>
      </c>
    </row>
    <row r="76" spans="1:9" s="57" customFormat="1" ht="33.75" customHeight="1">
      <c r="A76" s="10" t="s">
        <v>32</v>
      </c>
      <c r="B76" s="15">
        <v>100</v>
      </c>
      <c r="C76" s="15">
        <v>100</v>
      </c>
      <c r="D76" s="15">
        <v>100</v>
      </c>
      <c r="E76" s="15">
        <v>100</v>
      </c>
      <c r="F76" s="15">
        <v>100</v>
      </c>
      <c r="G76" s="15">
        <v>100</v>
      </c>
      <c r="H76" s="15">
        <v>100</v>
      </c>
      <c r="I76" s="15">
        <v>100</v>
      </c>
    </row>
    <row r="77" spans="1:9" s="57" customFormat="1" ht="23.25" customHeight="1">
      <c r="A77" s="10" t="s">
        <v>61</v>
      </c>
      <c r="B77" s="15" t="s">
        <v>66</v>
      </c>
      <c r="C77" s="19">
        <f aca="true" t="shared" si="27" ref="C77:I77">C76*100/B76</f>
        <v>100</v>
      </c>
      <c r="D77" s="19">
        <f t="shared" si="27"/>
        <v>100</v>
      </c>
      <c r="E77" s="19">
        <f>E76*100/D76</f>
        <v>100</v>
      </c>
      <c r="F77" s="19">
        <f>F76*100/D76</f>
        <v>100</v>
      </c>
      <c r="G77" s="19">
        <f>G76*100/F76</f>
        <v>100</v>
      </c>
      <c r="H77" s="19">
        <f>H76*100/G76</f>
        <v>100</v>
      </c>
      <c r="I77" s="19">
        <f t="shared" si="27"/>
        <v>100</v>
      </c>
    </row>
    <row r="78" spans="1:9" s="57" customFormat="1" ht="45">
      <c r="A78" s="10" t="s">
        <v>43</v>
      </c>
      <c r="B78" s="36">
        <v>0.32</v>
      </c>
      <c r="C78" s="36">
        <v>0.291</v>
      </c>
      <c r="D78" s="36">
        <v>0.274</v>
      </c>
      <c r="E78" s="36">
        <v>0.33</v>
      </c>
      <c r="F78" s="36">
        <v>0.33</v>
      </c>
      <c r="G78" s="36">
        <v>0.33</v>
      </c>
      <c r="H78" s="36">
        <v>0.33</v>
      </c>
      <c r="I78" s="36">
        <v>0.33</v>
      </c>
    </row>
    <row r="79" spans="1:9" s="57" customFormat="1" ht="15">
      <c r="A79" s="10" t="s">
        <v>61</v>
      </c>
      <c r="B79" s="44" t="s">
        <v>66</v>
      </c>
      <c r="C79" s="42">
        <f aca="true" t="shared" si="28" ref="C79:I79">C78*100/B78</f>
        <v>90.93749999999999</v>
      </c>
      <c r="D79" s="42">
        <f t="shared" si="28"/>
        <v>94.15807560137458</v>
      </c>
      <c r="E79" s="42">
        <f>E78*100/D78</f>
        <v>120.43795620437955</v>
      </c>
      <c r="F79" s="42">
        <f>F78*100/D78</f>
        <v>120.43795620437955</v>
      </c>
      <c r="G79" s="42">
        <f>G78*100/F78</f>
        <v>100</v>
      </c>
      <c r="H79" s="42">
        <f>H78*100/G78</f>
        <v>100</v>
      </c>
      <c r="I79" s="42">
        <f t="shared" si="28"/>
        <v>100</v>
      </c>
    </row>
    <row r="80" spans="1:9" s="57" customFormat="1" ht="30">
      <c r="A80" s="10" t="s">
        <v>44</v>
      </c>
      <c r="B80" s="15">
        <v>497</v>
      </c>
      <c r="C80" s="15">
        <v>497</v>
      </c>
      <c r="D80" s="15">
        <v>497</v>
      </c>
      <c r="E80" s="15">
        <v>497</v>
      </c>
      <c r="F80" s="15">
        <v>497</v>
      </c>
      <c r="G80" s="15">
        <v>497</v>
      </c>
      <c r="H80" s="15">
        <v>497</v>
      </c>
      <c r="I80" s="15">
        <v>497</v>
      </c>
    </row>
    <row r="81" spans="1:9" s="57" customFormat="1" ht="15">
      <c r="A81" s="10" t="s">
        <v>61</v>
      </c>
      <c r="B81" s="15" t="s">
        <v>66</v>
      </c>
      <c r="C81" s="19">
        <f aca="true" t="shared" si="29" ref="C81:I81">C80*100/B80</f>
        <v>100</v>
      </c>
      <c r="D81" s="19">
        <f t="shared" si="29"/>
        <v>100</v>
      </c>
      <c r="E81" s="19">
        <f>E80*100/D80</f>
        <v>100</v>
      </c>
      <c r="F81" s="19">
        <f>F80*100/D80</f>
        <v>100</v>
      </c>
      <c r="G81" s="19">
        <f>G80*100/F80</f>
        <v>100</v>
      </c>
      <c r="H81" s="19">
        <f>H80*100/G80</f>
        <v>100</v>
      </c>
      <c r="I81" s="19">
        <f t="shared" si="29"/>
        <v>100</v>
      </c>
    </row>
    <row r="82" spans="1:9" s="57" customFormat="1" ht="16.5" customHeight="1">
      <c r="A82" s="10" t="s">
        <v>33</v>
      </c>
      <c r="B82" s="15">
        <v>8</v>
      </c>
      <c r="C82" s="15">
        <v>8</v>
      </c>
      <c r="D82" s="15">
        <v>8</v>
      </c>
      <c r="E82" s="23">
        <v>8</v>
      </c>
      <c r="F82" s="23">
        <v>8</v>
      </c>
      <c r="G82" s="23">
        <v>8</v>
      </c>
      <c r="H82" s="23">
        <v>8</v>
      </c>
      <c r="I82" s="23">
        <v>8</v>
      </c>
    </row>
    <row r="83" spans="1:9" s="57" customFormat="1" ht="16.5" customHeight="1">
      <c r="A83" s="10" t="s">
        <v>61</v>
      </c>
      <c r="B83" s="15" t="s">
        <v>66</v>
      </c>
      <c r="C83" s="19">
        <f aca="true" t="shared" si="30" ref="C83:I83">C82*100/B82</f>
        <v>100</v>
      </c>
      <c r="D83" s="15">
        <f t="shared" si="30"/>
        <v>100</v>
      </c>
      <c r="E83" s="23">
        <f>E82*100/D82</f>
        <v>100</v>
      </c>
      <c r="F83" s="23">
        <f>F82*100/D82</f>
        <v>100</v>
      </c>
      <c r="G83" s="23">
        <f>G82*100/F82</f>
        <v>100</v>
      </c>
      <c r="H83" s="23">
        <f>H82*100/G82</f>
        <v>100</v>
      </c>
      <c r="I83" s="23">
        <f t="shared" si="30"/>
        <v>100</v>
      </c>
    </row>
    <row r="84" spans="1:9" s="57" customFormat="1" ht="15">
      <c r="A84" s="10" t="s">
        <v>45</v>
      </c>
      <c r="B84" s="15">
        <v>3</v>
      </c>
      <c r="C84" s="15">
        <v>3</v>
      </c>
      <c r="D84" s="15">
        <v>3</v>
      </c>
      <c r="E84" s="23">
        <v>3</v>
      </c>
      <c r="F84" s="23">
        <v>3</v>
      </c>
      <c r="G84" s="23">
        <v>3</v>
      </c>
      <c r="H84" s="23">
        <v>3</v>
      </c>
      <c r="I84" s="23">
        <v>3</v>
      </c>
    </row>
    <row r="85" spans="1:9" s="57" customFormat="1" ht="15">
      <c r="A85" s="10" t="s">
        <v>61</v>
      </c>
      <c r="B85" s="15" t="s">
        <v>66</v>
      </c>
      <c r="C85" s="19">
        <f aca="true" t="shared" si="31" ref="C85:I85">C84*100/B84</f>
        <v>100</v>
      </c>
      <c r="D85" s="19">
        <f t="shared" si="31"/>
        <v>100</v>
      </c>
      <c r="E85" s="19">
        <f>E84*100/D84</f>
        <v>100</v>
      </c>
      <c r="F85" s="19">
        <f>F84*100/D84</f>
        <v>100</v>
      </c>
      <c r="G85" s="19">
        <f>G84*100/F84</f>
        <v>100</v>
      </c>
      <c r="H85" s="19">
        <f>H84*100/G84</f>
        <v>100</v>
      </c>
      <c r="I85" s="19">
        <f t="shared" si="31"/>
        <v>100</v>
      </c>
    </row>
    <row r="86" spans="1:9" s="57" customFormat="1" ht="30" customHeight="1">
      <c r="A86" s="10" t="s">
        <v>46</v>
      </c>
      <c r="B86" s="15">
        <v>6</v>
      </c>
      <c r="C86" s="15">
        <v>6</v>
      </c>
      <c r="D86" s="15">
        <v>6</v>
      </c>
      <c r="E86" s="23">
        <v>6</v>
      </c>
      <c r="F86" s="23">
        <v>6</v>
      </c>
      <c r="G86" s="23">
        <v>6</v>
      </c>
      <c r="H86" s="23">
        <v>6</v>
      </c>
      <c r="I86" s="23">
        <v>6</v>
      </c>
    </row>
    <row r="87" spans="1:9" s="57" customFormat="1" ht="21" customHeight="1">
      <c r="A87" s="10" t="s">
        <v>61</v>
      </c>
      <c r="B87" s="15" t="s">
        <v>66</v>
      </c>
      <c r="C87" s="19">
        <f aca="true" t="shared" si="32" ref="C87:I87">C86*100/B86</f>
        <v>100</v>
      </c>
      <c r="D87" s="19">
        <f t="shared" si="32"/>
        <v>100</v>
      </c>
      <c r="E87" s="19">
        <f>E86*100/D86</f>
        <v>100</v>
      </c>
      <c r="F87" s="19">
        <f>F86*100/D86</f>
        <v>100</v>
      </c>
      <c r="G87" s="19">
        <f>G86*100/F86</f>
        <v>100</v>
      </c>
      <c r="H87" s="19">
        <f>H86*100/G86</f>
        <v>100</v>
      </c>
      <c r="I87" s="19">
        <f t="shared" si="32"/>
        <v>100</v>
      </c>
    </row>
    <row r="88" spans="1:9" s="57" customFormat="1" ht="33.75" customHeight="1">
      <c r="A88" s="10" t="s">
        <v>65</v>
      </c>
      <c r="B88" s="15">
        <v>1540</v>
      </c>
      <c r="C88" s="15">
        <v>1540</v>
      </c>
      <c r="D88" s="15">
        <v>1540</v>
      </c>
      <c r="E88" s="23">
        <v>2026</v>
      </c>
      <c r="F88" s="23">
        <v>2026</v>
      </c>
      <c r="G88" s="23">
        <v>2026</v>
      </c>
      <c r="H88" s="23">
        <v>2026</v>
      </c>
      <c r="I88" s="23">
        <v>2026</v>
      </c>
    </row>
    <row r="89" spans="1:9" s="57" customFormat="1" ht="21" customHeight="1">
      <c r="A89" s="10" t="s">
        <v>61</v>
      </c>
      <c r="B89" s="15" t="s">
        <v>66</v>
      </c>
      <c r="C89" s="19">
        <f aca="true" t="shared" si="33" ref="C89:I89">C88*100/B88</f>
        <v>100</v>
      </c>
      <c r="D89" s="19">
        <f t="shared" si="33"/>
        <v>100</v>
      </c>
      <c r="E89" s="19">
        <f>E88*100/D88</f>
        <v>131.55844155844156</v>
      </c>
      <c r="F89" s="19">
        <f>E88/F88*100</f>
        <v>100</v>
      </c>
      <c r="G89" s="19">
        <f>G88*100/F88</f>
        <v>100</v>
      </c>
      <c r="H89" s="19">
        <f>H88*100/G88</f>
        <v>100</v>
      </c>
      <c r="I89" s="19">
        <f t="shared" si="33"/>
        <v>100</v>
      </c>
    </row>
    <row r="90" spans="1:9" s="57" customFormat="1" ht="32.25" customHeight="1">
      <c r="A90" s="10" t="s">
        <v>71</v>
      </c>
      <c r="B90" s="36">
        <v>45</v>
      </c>
      <c r="C90" s="36">
        <v>45</v>
      </c>
      <c r="D90" s="36">
        <v>44</v>
      </c>
      <c r="E90" s="36">
        <v>45</v>
      </c>
      <c r="F90" s="36">
        <v>49</v>
      </c>
      <c r="G90" s="36">
        <v>49</v>
      </c>
      <c r="H90" s="36">
        <v>49</v>
      </c>
      <c r="I90" s="36">
        <v>49</v>
      </c>
    </row>
    <row r="91" spans="1:9" s="57" customFormat="1" ht="21" customHeight="1">
      <c r="A91" s="10" t="s">
        <v>61</v>
      </c>
      <c r="B91" s="45" t="s">
        <v>66</v>
      </c>
      <c r="C91" s="33">
        <f aca="true" t="shared" si="34" ref="C91:I91">C90*100/B90</f>
        <v>100</v>
      </c>
      <c r="D91" s="33">
        <f t="shared" si="34"/>
        <v>97.77777777777777</v>
      </c>
      <c r="E91" s="33">
        <f>E90*100/D90</f>
        <v>102.27272727272727</v>
      </c>
      <c r="F91" s="33">
        <f>F90*100/D90</f>
        <v>111.36363636363636</v>
      </c>
      <c r="G91" s="33">
        <f>G90*100/F90</f>
        <v>100</v>
      </c>
      <c r="H91" s="33">
        <f>H90*100/G90</f>
        <v>100</v>
      </c>
      <c r="I91" s="33">
        <f t="shared" si="34"/>
        <v>100</v>
      </c>
    </row>
    <row r="92" spans="1:9" s="11" customFormat="1" ht="63" customHeight="1">
      <c r="A92" s="10" t="s">
        <v>72</v>
      </c>
      <c r="B92" s="15">
        <v>0.5</v>
      </c>
      <c r="C92" s="15">
        <v>0.5</v>
      </c>
      <c r="D92" s="15">
        <v>0.5</v>
      </c>
      <c r="E92" s="15">
        <v>1</v>
      </c>
      <c r="F92" s="15">
        <v>1</v>
      </c>
      <c r="G92" s="15">
        <v>1</v>
      </c>
      <c r="H92" s="61" t="s">
        <v>86</v>
      </c>
      <c r="I92" s="61" t="s">
        <v>86</v>
      </c>
    </row>
    <row r="93" spans="1:9" s="11" customFormat="1" ht="21" customHeight="1">
      <c r="A93" s="10" t="s">
        <v>61</v>
      </c>
      <c r="B93" s="15" t="s">
        <v>66</v>
      </c>
      <c r="C93" s="19">
        <f aca="true" t="shared" si="35" ref="C93:I93">C92*100/B92</f>
        <v>100</v>
      </c>
      <c r="D93" s="19">
        <f t="shared" si="35"/>
        <v>100</v>
      </c>
      <c r="E93" s="19">
        <f>E92*100/D92</f>
        <v>200</v>
      </c>
      <c r="F93" s="19">
        <f>F92*100/D92</f>
        <v>200</v>
      </c>
      <c r="G93" s="19">
        <f>G92*100/F92</f>
        <v>100</v>
      </c>
      <c r="H93" s="19">
        <f>H92*100/G92</f>
        <v>100</v>
      </c>
      <c r="I93" s="19">
        <f t="shared" si="35"/>
        <v>100</v>
      </c>
    </row>
    <row r="94" spans="1:9" s="57" customFormat="1" ht="21" customHeight="1">
      <c r="A94" s="10" t="s">
        <v>73</v>
      </c>
      <c r="B94" s="15">
        <v>2500</v>
      </c>
      <c r="C94" s="16">
        <v>2500</v>
      </c>
      <c r="D94" s="16">
        <v>2600</v>
      </c>
      <c r="E94" s="16">
        <v>2700</v>
      </c>
      <c r="F94" s="16">
        <v>2800</v>
      </c>
      <c r="G94" s="16">
        <v>2800</v>
      </c>
      <c r="H94" s="61" t="s">
        <v>87</v>
      </c>
      <c r="I94" s="61" t="s">
        <v>87</v>
      </c>
    </row>
    <row r="95" spans="1:9" s="57" customFormat="1" ht="21" customHeight="1">
      <c r="A95" s="10" t="s">
        <v>61</v>
      </c>
      <c r="B95" s="15" t="s">
        <v>66</v>
      </c>
      <c r="C95" s="19">
        <f aca="true" t="shared" si="36" ref="C95:I95">C94*100/B94</f>
        <v>100</v>
      </c>
      <c r="D95" s="19">
        <f t="shared" si="36"/>
        <v>104</v>
      </c>
      <c r="E95" s="19">
        <f>E94*100/D94</f>
        <v>103.84615384615384</v>
      </c>
      <c r="F95" s="19">
        <f>F94*100/D94</f>
        <v>107.6923076923077</v>
      </c>
      <c r="G95" s="19">
        <f>G94*100/F94</f>
        <v>100</v>
      </c>
      <c r="H95" s="19">
        <f>H94*100/G94</f>
        <v>103.57142857142857</v>
      </c>
      <c r="I95" s="19">
        <f t="shared" si="36"/>
        <v>100</v>
      </c>
    </row>
    <row r="96" spans="1:9" s="57" customFormat="1" ht="30.75" customHeight="1">
      <c r="A96" s="10" t="s">
        <v>74</v>
      </c>
      <c r="B96" s="15">
        <v>55</v>
      </c>
      <c r="C96" s="16">
        <v>60</v>
      </c>
      <c r="D96" s="16">
        <v>65</v>
      </c>
      <c r="E96" s="16">
        <v>70</v>
      </c>
      <c r="F96" s="16">
        <v>75</v>
      </c>
      <c r="G96" s="16">
        <v>75</v>
      </c>
      <c r="H96" s="16">
        <v>75</v>
      </c>
      <c r="I96" s="16">
        <v>75</v>
      </c>
    </row>
    <row r="97" spans="1:9" s="57" customFormat="1" ht="21" customHeight="1">
      <c r="A97" s="10" t="s">
        <v>61</v>
      </c>
      <c r="B97" s="15" t="s">
        <v>66</v>
      </c>
      <c r="C97" s="19">
        <f aca="true" t="shared" si="37" ref="C97:I97">C96*100/B96</f>
        <v>109.0909090909091</v>
      </c>
      <c r="D97" s="19">
        <f t="shared" si="37"/>
        <v>108.33333333333333</v>
      </c>
      <c r="E97" s="19">
        <f>E96*100/D96</f>
        <v>107.6923076923077</v>
      </c>
      <c r="F97" s="19">
        <f>F96*100/D96</f>
        <v>115.38461538461539</v>
      </c>
      <c r="G97" s="19">
        <f>G96*100/F96</f>
        <v>100</v>
      </c>
      <c r="H97" s="19">
        <f>H96*100/G96</f>
        <v>100</v>
      </c>
      <c r="I97" s="19">
        <f t="shared" si="37"/>
        <v>100</v>
      </c>
    </row>
    <row r="98" spans="1:9" ht="14.25">
      <c r="A98" s="73" t="s">
        <v>47</v>
      </c>
      <c r="B98" s="74"/>
      <c r="C98" s="74"/>
      <c r="D98" s="74"/>
      <c r="E98" s="74"/>
      <c r="F98" s="74"/>
      <c r="G98" s="74"/>
      <c r="H98" s="74"/>
      <c r="I98" s="75"/>
    </row>
    <row r="99" spans="1:9" ht="30">
      <c r="A99" s="25" t="s">
        <v>34</v>
      </c>
      <c r="B99" s="27">
        <v>63</v>
      </c>
      <c r="C99" s="27">
        <v>63</v>
      </c>
      <c r="D99" s="15">
        <v>63</v>
      </c>
      <c r="E99" s="15">
        <v>63</v>
      </c>
      <c r="F99" s="15">
        <v>63</v>
      </c>
      <c r="G99" s="15">
        <v>63</v>
      </c>
      <c r="H99" s="15">
        <v>63</v>
      </c>
      <c r="I99" s="15">
        <v>63</v>
      </c>
    </row>
    <row r="100" spans="1:9" ht="15">
      <c r="A100" s="25" t="s">
        <v>61</v>
      </c>
      <c r="B100" s="27" t="s">
        <v>66</v>
      </c>
      <c r="C100" s="19">
        <f aca="true" t="shared" si="38" ref="C100:I100">C99*100/B99</f>
        <v>100</v>
      </c>
      <c r="D100" s="19">
        <f t="shared" si="38"/>
        <v>100</v>
      </c>
      <c r="E100" s="19">
        <f>E99*100/D99</f>
        <v>100</v>
      </c>
      <c r="F100" s="19">
        <f>F99*100/D99</f>
        <v>100</v>
      </c>
      <c r="G100" s="19">
        <f>G99*100/F99</f>
        <v>100</v>
      </c>
      <c r="H100" s="19">
        <f>H99*100/G99</f>
        <v>100</v>
      </c>
      <c r="I100" s="19">
        <f t="shared" si="38"/>
        <v>100</v>
      </c>
    </row>
    <row r="101" spans="1:9" ht="40.5" customHeight="1">
      <c r="A101" s="7" t="s">
        <v>48</v>
      </c>
      <c r="B101" s="27">
        <v>10</v>
      </c>
      <c r="C101" s="27">
        <v>10</v>
      </c>
      <c r="D101" s="27">
        <v>10</v>
      </c>
      <c r="E101" s="27">
        <v>10</v>
      </c>
      <c r="F101" s="27">
        <v>10</v>
      </c>
      <c r="G101" s="27">
        <v>10</v>
      </c>
      <c r="H101" s="27">
        <v>10</v>
      </c>
      <c r="I101" s="27">
        <v>10</v>
      </c>
    </row>
    <row r="102" spans="1:9" ht="18" customHeight="1">
      <c r="A102" s="7" t="s">
        <v>61</v>
      </c>
      <c r="B102" s="27" t="s">
        <v>66</v>
      </c>
      <c r="C102" s="27">
        <f>C101*100/B101</f>
        <v>100</v>
      </c>
      <c r="D102" s="27">
        <f>D101*100/C101</f>
        <v>100</v>
      </c>
      <c r="E102" s="27">
        <f>E101*100/D101</f>
        <v>100</v>
      </c>
      <c r="F102" s="27">
        <f>F101*100/F101</f>
        <v>100</v>
      </c>
      <c r="G102" s="27">
        <f>G101*100/F101</f>
        <v>100</v>
      </c>
      <c r="H102" s="27">
        <f>H101*100/G101</f>
        <v>100</v>
      </c>
      <c r="I102" s="27">
        <f>I101*100/H101</f>
        <v>100</v>
      </c>
    </row>
    <row r="103" spans="1:9" ht="54.75" customHeight="1">
      <c r="A103" s="7" t="s">
        <v>75</v>
      </c>
      <c r="B103" s="27">
        <v>9</v>
      </c>
      <c r="C103" s="27">
        <v>9</v>
      </c>
      <c r="D103" s="19">
        <v>8.5</v>
      </c>
      <c r="E103" s="27">
        <v>9</v>
      </c>
      <c r="F103" s="27">
        <v>9</v>
      </c>
      <c r="G103" s="27">
        <v>9</v>
      </c>
      <c r="H103" s="27">
        <v>9</v>
      </c>
      <c r="I103" s="27">
        <v>9</v>
      </c>
    </row>
    <row r="104" spans="1:9" s="1" customFormat="1" ht="21" customHeight="1">
      <c r="A104" s="7" t="s">
        <v>61</v>
      </c>
      <c r="B104" s="27" t="s">
        <v>66</v>
      </c>
      <c r="C104" s="27">
        <f>C103*100/B103</f>
        <v>100</v>
      </c>
      <c r="D104" s="27">
        <f>D103*100/C103</f>
        <v>94.44444444444444</v>
      </c>
      <c r="E104" s="27">
        <f>E103*100/D103</f>
        <v>105.88235294117646</v>
      </c>
      <c r="F104" s="27">
        <f>F103*100/F103</f>
        <v>100</v>
      </c>
      <c r="G104" s="27">
        <f>G103*100/F103</f>
        <v>100</v>
      </c>
      <c r="H104" s="27">
        <f>H103*100/G103</f>
        <v>100</v>
      </c>
      <c r="I104" s="27">
        <f>I103*100/H103</f>
        <v>100</v>
      </c>
    </row>
    <row r="105" spans="1:9" ht="19.5" customHeight="1">
      <c r="A105" s="86" t="s">
        <v>64</v>
      </c>
      <c r="B105" s="87"/>
      <c r="C105" s="87"/>
      <c r="D105" s="87"/>
      <c r="E105" s="87"/>
      <c r="F105" s="87"/>
      <c r="G105" s="87"/>
      <c r="H105" s="87"/>
      <c r="I105" s="88"/>
    </row>
    <row r="106" spans="1:9" s="1" customFormat="1" ht="17.25" customHeight="1">
      <c r="A106" s="7" t="s">
        <v>67</v>
      </c>
      <c r="B106" s="32">
        <v>0.55</v>
      </c>
      <c r="C106" s="13">
        <v>0.327</v>
      </c>
      <c r="D106" s="13">
        <v>0.396</v>
      </c>
      <c r="E106" s="13">
        <v>0.55</v>
      </c>
      <c r="F106" s="13">
        <v>0.55</v>
      </c>
      <c r="G106" s="13">
        <v>0.55</v>
      </c>
      <c r="H106" s="60" t="s">
        <v>88</v>
      </c>
      <c r="I106" s="60" t="s">
        <v>88</v>
      </c>
    </row>
    <row r="107" spans="1:9" s="1" customFormat="1" ht="14.25" customHeight="1">
      <c r="A107" s="7" t="s">
        <v>61</v>
      </c>
      <c r="B107" s="27" t="s">
        <v>66</v>
      </c>
      <c r="C107" s="19">
        <f aca="true" t="shared" si="39" ref="C107:I107">C106*100/B106</f>
        <v>59.45454545454545</v>
      </c>
      <c r="D107" s="19">
        <f t="shared" si="39"/>
        <v>121.10091743119266</v>
      </c>
      <c r="E107" s="19">
        <f>E106*100/D106</f>
        <v>138.8888888888889</v>
      </c>
      <c r="F107" s="19">
        <f>F106*100/D106</f>
        <v>138.8888888888889</v>
      </c>
      <c r="G107" s="19">
        <f>G106*100/F106</f>
        <v>100</v>
      </c>
      <c r="H107" s="19">
        <f>H106*100/G106</f>
        <v>100</v>
      </c>
      <c r="I107" s="19">
        <f t="shared" si="39"/>
        <v>100</v>
      </c>
    </row>
    <row r="108" spans="1:9" s="1" customFormat="1" ht="14.25">
      <c r="A108" s="73" t="s">
        <v>51</v>
      </c>
      <c r="B108" s="74"/>
      <c r="C108" s="74"/>
      <c r="D108" s="74"/>
      <c r="E108" s="74"/>
      <c r="F108" s="74"/>
      <c r="G108" s="74"/>
      <c r="H108" s="74"/>
      <c r="I108" s="75"/>
    </row>
    <row r="109" spans="1:9" ht="15">
      <c r="A109" s="25" t="s">
        <v>35</v>
      </c>
      <c r="B109" s="19">
        <v>24.8</v>
      </c>
      <c r="C109" s="19">
        <v>24.8</v>
      </c>
      <c r="D109" s="19">
        <v>24.8</v>
      </c>
      <c r="E109" s="19">
        <v>24.8</v>
      </c>
      <c r="F109" s="19">
        <v>24.8</v>
      </c>
      <c r="G109" s="19">
        <v>24.8</v>
      </c>
      <c r="H109" s="19">
        <v>24.8</v>
      </c>
      <c r="I109" s="19">
        <v>24.8</v>
      </c>
    </row>
    <row r="110" spans="1:9" ht="15">
      <c r="A110" s="25" t="s">
        <v>61</v>
      </c>
      <c r="B110" s="19" t="s">
        <v>66</v>
      </c>
      <c r="C110" s="19">
        <f aca="true" t="shared" si="40" ref="C110:I110">C109*100/B109</f>
        <v>100</v>
      </c>
      <c r="D110" s="19">
        <f t="shared" si="40"/>
        <v>100</v>
      </c>
      <c r="E110" s="19">
        <f>E109*100/D109</f>
        <v>100</v>
      </c>
      <c r="F110" s="19">
        <f>F109*100/D109</f>
        <v>100</v>
      </c>
      <c r="G110" s="19">
        <f>G109*100/F109</f>
        <v>100</v>
      </c>
      <c r="H110" s="19">
        <f>H109*100/G109</f>
        <v>100</v>
      </c>
      <c r="I110" s="19">
        <f t="shared" si="40"/>
        <v>100</v>
      </c>
    </row>
    <row r="111" spans="1:9" ht="15">
      <c r="A111" s="25" t="s">
        <v>36</v>
      </c>
      <c r="B111" s="15">
        <v>18.403</v>
      </c>
      <c r="C111" s="15">
        <v>18.403</v>
      </c>
      <c r="D111" s="15">
        <v>18.403</v>
      </c>
      <c r="E111" s="15">
        <v>18.403</v>
      </c>
      <c r="F111" s="15">
        <v>18.403</v>
      </c>
      <c r="G111" s="15">
        <v>18.403</v>
      </c>
      <c r="H111" s="15">
        <v>18.403</v>
      </c>
      <c r="I111" s="15">
        <v>18.403</v>
      </c>
    </row>
    <row r="112" spans="1:9" ht="15">
      <c r="A112" s="25" t="s">
        <v>61</v>
      </c>
      <c r="B112" s="15" t="s">
        <v>66</v>
      </c>
      <c r="C112" s="15">
        <f aca="true" t="shared" si="41" ref="C112:I112">C111*100/B111</f>
        <v>100</v>
      </c>
      <c r="D112" s="15">
        <f t="shared" si="41"/>
        <v>100</v>
      </c>
      <c r="E112" s="15">
        <f>E111*100/D111</f>
        <v>100</v>
      </c>
      <c r="F112" s="15">
        <f>F111*100/D111</f>
        <v>100</v>
      </c>
      <c r="G112" s="15">
        <f>G111*100/F111</f>
        <v>100</v>
      </c>
      <c r="H112" s="15">
        <f>H111*100/G111</f>
        <v>100</v>
      </c>
      <c r="I112" s="15">
        <f t="shared" si="41"/>
        <v>100</v>
      </c>
    </row>
    <row r="113" spans="1:9" ht="30.75" customHeight="1">
      <c r="A113" s="25" t="s">
        <v>37</v>
      </c>
      <c r="B113" s="19">
        <v>24.8</v>
      </c>
      <c r="C113" s="19">
        <v>24.8</v>
      </c>
      <c r="D113" s="19">
        <v>24.8</v>
      </c>
      <c r="E113" s="19">
        <v>24.8</v>
      </c>
      <c r="F113" s="19">
        <v>24.8</v>
      </c>
      <c r="G113" s="19">
        <v>24.8</v>
      </c>
      <c r="H113" s="19">
        <v>24.8</v>
      </c>
      <c r="I113" s="19">
        <v>24.8</v>
      </c>
    </row>
    <row r="114" spans="1:9" ht="15" customHeight="1">
      <c r="A114" s="25" t="s">
        <v>61</v>
      </c>
      <c r="B114" s="19" t="s">
        <v>66</v>
      </c>
      <c r="C114" s="19">
        <f aca="true" t="shared" si="42" ref="C114:I114">C113*100/B113</f>
        <v>100</v>
      </c>
      <c r="D114" s="19">
        <f t="shared" si="42"/>
        <v>100</v>
      </c>
      <c r="E114" s="19">
        <f>E113*100/D113</f>
        <v>100</v>
      </c>
      <c r="F114" s="19">
        <f>F113*100/D113</f>
        <v>100</v>
      </c>
      <c r="G114" s="19">
        <f>G113*100/F113</f>
        <v>100</v>
      </c>
      <c r="H114" s="19">
        <f>H113*100/G113</f>
        <v>100</v>
      </c>
      <c r="I114" s="19">
        <f t="shared" si="42"/>
        <v>100</v>
      </c>
    </row>
    <row r="115" spans="1:9" ht="18.75" customHeight="1">
      <c r="A115" s="30" t="s">
        <v>38</v>
      </c>
      <c r="B115" s="19">
        <v>19.6</v>
      </c>
      <c r="C115" s="15">
        <v>19.6</v>
      </c>
      <c r="D115" s="15">
        <v>20.2</v>
      </c>
      <c r="E115" s="15">
        <v>20.3</v>
      </c>
      <c r="F115" s="15">
        <v>20.4</v>
      </c>
      <c r="G115" s="15">
        <v>20.4</v>
      </c>
      <c r="H115" s="15">
        <v>20.4</v>
      </c>
      <c r="I115" s="15">
        <v>20.4</v>
      </c>
    </row>
    <row r="116" spans="1:9" ht="18.75" customHeight="1">
      <c r="A116" s="30" t="s">
        <v>61</v>
      </c>
      <c r="B116" s="53" t="s">
        <v>66</v>
      </c>
      <c r="C116" s="15">
        <f aca="true" t="shared" si="43" ref="C116:I116">C115*100/B115</f>
        <v>100</v>
      </c>
      <c r="D116" s="19">
        <f t="shared" si="43"/>
        <v>103.0612244897959</v>
      </c>
      <c r="E116" s="19">
        <f>E115*100/D115</f>
        <v>100.4950495049505</v>
      </c>
      <c r="F116" s="19">
        <f>F115*100/D115</f>
        <v>100.99009900990099</v>
      </c>
      <c r="G116" s="19">
        <f>G115*100/F115</f>
        <v>100</v>
      </c>
      <c r="H116" s="19">
        <f>H115*100/G115</f>
        <v>100</v>
      </c>
      <c r="I116" s="19">
        <f t="shared" si="43"/>
        <v>100</v>
      </c>
    </row>
    <row r="117" spans="1:9" ht="44.25" customHeight="1">
      <c r="A117" s="52" t="s">
        <v>76</v>
      </c>
      <c r="B117" s="36">
        <v>68</v>
      </c>
      <c r="C117" s="36">
        <v>70</v>
      </c>
      <c r="D117" s="36">
        <v>72</v>
      </c>
      <c r="E117" s="36">
        <v>80</v>
      </c>
      <c r="F117" s="36">
        <v>80</v>
      </c>
      <c r="G117" s="36">
        <v>80</v>
      </c>
      <c r="H117" s="36">
        <v>80</v>
      </c>
      <c r="I117" s="36">
        <v>80</v>
      </c>
    </row>
    <row r="118" spans="1:9" ht="18.75" customHeight="1">
      <c r="A118" s="30" t="s">
        <v>61</v>
      </c>
      <c r="B118" s="33" t="s">
        <v>66</v>
      </c>
      <c r="C118" s="33">
        <f aca="true" t="shared" si="44" ref="C118:I118">C117*100/B117</f>
        <v>102.94117647058823</v>
      </c>
      <c r="D118" s="33">
        <f t="shared" si="44"/>
        <v>102.85714285714286</v>
      </c>
      <c r="E118" s="33">
        <f>E117*100/D117</f>
        <v>111.11111111111111</v>
      </c>
      <c r="F118" s="33">
        <f>F117*100/D117</f>
        <v>111.11111111111111</v>
      </c>
      <c r="G118" s="33">
        <f>G117*100/F117</f>
        <v>100</v>
      </c>
      <c r="H118" s="33">
        <f>H117*100/G117</f>
        <v>100</v>
      </c>
      <c r="I118" s="33">
        <f t="shared" si="44"/>
        <v>100</v>
      </c>
    </row>
    <row r="119" spans="1:8" ht="18.75" customHeight="1">
      <c r="A119" s="46"/>
      <c r="B119" s="47"/>
      <c r="C119" s="48"/>
      <c r="D119" s="47"/>
      <c r="E119" s="89"/>
      <c r="F119" s="89"/>
      <c r="G119" s="47"/>
      <c r="H119" s="47"/>
    </row>
    <row r="120" spans="1:8" ht="18.75" customHeight="1">
      <c r="A120" s="46"/>
      <c r="B120" s="47"/>
      <c r="C120" s="48"/>
      <c r="D120" s="47"/>
      <c r="E120" s="89"/>
      <c r="F120" s="89"/>
      <c r="G120" s="47"/>
      <c r="H120" s="47"/>
    </row>
    <row r="121" spans="1:8" ht="12.75">
      <c r="A121" s="3"/>
      <c r="B121" s="17"/>
      <c r="C121" s="9"/>
      <c r="D121" s="1"/>
      <c r="G121" s="1"/>
      <c r="H121" s="1"/>
    </row>
    <row r="122" spans="1:8" ht="12" customHeight="1">
      <c r="A122" s="5"/>
      <c r="B122" s="18"/>
      <c r="C122" s="8"/>
      <c r="D122" s="2"/>
      <c r="E122" s="90"/>
      <c r="F122" s="90"/>
      <c r="G122" s="2"/>
      <c r="H122" s="2"/>
    </row>
    <row r="123" spans="1:8" ht="15.75">
      <c r="A123" s="5" t="s">
        <v>57</v>
      </c>
      <c r="B123" s="18"/>
      <c r="C123" s="8"/>
      <c r="D123" s="67"/>
      <c r="E123" s="67"/>
      <c r="F123" s="67"/>
      <c r="G123" s="67"/>
      <c r="H123" s="67"/>
    </row>
    <row r="124" spans="1:8" ht="15">
      <c r="A124" s="6" t="s">
        <v>0</v>
      </c>
      <c r="B124" s="17"/>
      <c r="C124" s="9"/>
      <c r="D124" s="1"/>
      <c r="G124" s="1"/>
      <c r="H124" s="1"/>
    </row>
    <row r="125" spans="1:8" ht="15.75">
      <c r="A125" s="5" t="s">
        <v>1</v>
      </c>
      <c r="B125" s="17"/>
      <c r="C125" s="9"/>
      <c r="D125" s="76" t="s">
        <v>68</v>
      </c>
      <c r="E125" s="76"/>
      <c r="F125" s="76"/>
      <c r="G125" s="76"/>
      <c r="H125" s="76"/>
    </row>
  </sheetData>
  <sheetProtection/>
  <mergeCells count="21">
    <mergeCell ref="D125:H125"/>
    <mergeCell ref="A7:I7"/>
    <mergeCell ref="A14:I14"/>
    <mergeCell ref="A25:I25"/>
    <mergeCell ref="A32:I32"/>
    <mergeCell ref="A65:I65"/>
    <mergeCell ref="A68:I68"/>
    <mergeCell ref="A73:I73"/>
    <mergeCell ref="A98:I98"/>
    <mergeCell ref="A105:I105"/>
    <mergeCell ref="D123:H123"/>
    <mergeCell ref="G6:I6"/>
    <mergeCell ref="A49:I49"/>
    <mergeCell ref="A60:I60"/>
    <mergeCell ref="A108:I108"/>
    <mergeCell ref="B6:E6"/>
    <mergeCell ref="B1:H1"/>
    <mergeCell ref="B2:H2"/>
    <mergeCell ref="A3:H3"/>
    <mergeCell ref="A5:A6"/>
    <mergeCell ref="J5:J6"/>
  </mergeCells>
  <printOptions/>
  <pageMargins left="0.31496062992125984" right="0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Глава</cp:lastModifiedBy>
  <cp:lastPrinted>2021-11-15T11:21:13Z</cp:lastPrinted>
  <dcterms:modified xsi:type="dcterms:W3CDTF">2023-11-10T07:27:09Z</dcterms:modified>
  <cp:category/>
  <cp:version/>
  <cp:contentType/>
  <cp:contentStatus/>
</cp:coreProperties>
</file>